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4"/>
  </bookViews>
  <sheets>
    <sheet name="盘点计划表-原表" sheetId="1" state="hidden" r:id="rId1"/>
    <sheet name="简表" sheetId="2" state="hidden" r:id="rId2"/>
    <sheet name="汇总表" sheetId="3" state="hidden" r:id="rId3"/>
    <sheet name="数据汇总" sheetId="4" state="hidden" r:id="rId4"/>
    <sheet name="经开校区资产" sheetId="5" r:id="rId5"/>
    <sheet name="盘点汇总" sheetId="6" state="hidden" r:id="rId6"/>
    <sheet name="经开校区盘点计划" sheetId="7" state="hidden" r:id="rId7"/>
    <sheet name="经开校区盘点计划 (2)" sheetId="8" state="hidden" r:id="rId8"/>
  </sheets>
  <definedNames>
    <definedName name="_xlnm._FilterDatabase" localSheetId="2" hidden="1">汇总表!$A$1:$V$43</definedName>
    <definedName name="_xlnm._FilterDatabase" localSheetId="3" hidden="1">数据汇总!$A$4:$H$38</definedName>
    <definedName name="_xlnm._FilterDatabase" localSheetId="5" hidden="1">盘点汇总!$A$1:$H$38</definedName>
    <definedName name="_xlnm._FilterDatabase" localSheetId="4" hidden="1">经开校区资产!$A$2:$M$550</definedName>
    <definedName name="_xlnm.Print_Area" localSheetId="2">汇总表!$A$1:$V$37</definedName>
    <definedName name="_xlnm.Print_Area" localSheetId="6">经开校区盘点计划!$A$1:$F$36</definedName>
    <definedName name="_xlnm.Print_Area" localSheetId="7">'经开校区盘点计划 (2)'!$A$1:$G$12</definedName>
    <definedName name="_xlnm.Print_Area" localSheetId="4">经开校区资产!$A$1:$F$476</definedName>
    <definedName name="_xlnm.Print_Area" localSheetId="5">盘点汇总!$A$1:$H$36</definedName>
    <definedName name="_xlnm.Print_Titles" localSheetId="2">汇总表!$1:$3</definedName>
    <definedName name="_xlnm.Print_Titles" localSheetId="4">经开校区资产!$1:$2</definedName>
    <definedName name="_xlnm.Print_Titles" localSheetId="3">数据汇总!$1:$4</definedName>
  </definedNames>
  <calcPr calcId="191029"/>
  <customWorkbookViews>
    <customWorkbookView name="言午 的视图" guid="{C6426DB1-8B98-493E-8685-BE80AC87F30B}" maximized="1" windowWidth="1415" windowHeight="872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<sst xmlns="http://schemas.openxmlformats.org/spreadsheetml/2006/main" count="2593" uniqueCount="425">
  <si>
    <t>序号</t>
  </si>
  <si>
    <t>部门</t>
  </si>
  <si>
    <t>资产原值</t>
  </si>
  <si>
    <t>资产数量（项）</t>
  </si>
  <si>
    <t>时间安排</t>
  </si>
  <si>
    <t>备注</t>
  </si>
  <si>
    <t>合计</t>
  </si>
  <si>
    <t>其中：新站</t>
  </si>
  <si>
    <t>其中：经开</t>
  </si>
  <si>
    <t>安徽现代城市职业教育集团办公室</t>
  </si>
  <si>
    <t>办公室</t>
  </si>
  <si>
    <t>保卫处</t>
  </si>
  <si>
    <t>财务处</t>
  </si>
  <si>
    <t>产教融合办公室</t>
  </si>
  <si>
    <t>城市建设学院</t>
  </si>
  <si>
    <t>11月24-25日</t>
  </si>
  <si>
    <t>工会</t>
  </si>
  <si>
    <t>公共教学部</t>
  </si>
  <si>
    <t>国有资产管理处</t>
  </si>
  <si>
    <t>纪检监察室</t>
  </si>
  <si>
    <t>继续教育学院</t>
  </si>
  <si>
    <t>教务处</t>
  </si>
  <si>
    <t>民政管理学院</t>
  </si>
  <si>
    <t>人工智能学院</t>
  </si>
  <si>
    <t>实验实训中心</t>
  </si>
  <si>
    <t>数智财经学院</t>
  </si>
  <si>
    <t>数字创意学院</t>
  </si>
  <si>
    <t>思政教研部</t>
  </si>
  <si>
    <t>图文信息中心</t>
  </si>
  <si>
    <t>团委</t>
  </si>
  <si>
    <t>现代商旅学院</t>
  </si>
  <si>
    <t>乡村振兴工作队</t>
  </si>
  <si>
    <t>12月4日-5日</t>
  </si>
  <si>
    <t>校领导</t>
  </si>
  <si>
    <t>校长室</t>
  </si>
  <si>
    <t>学报编辑部</t>
  </si>
  <si>
    <t>学前与特殊教育学院</t>
  </si>
  <si>
    <t>学生处</t>
  </si>
  <si>
    <t>招生就业指导办公室</t>
  </si>
  <si>
    <t>智慧康养学院</t>
  </si>
  <si>
    <t>智能制造与交通学院</t>
  </si>
  <si>
    <t>中专部</t>
  </si>
  <si>
    <t>总务处</t>
  </si>
  <si>
    <t>组织人事处</t>
  </si>
  <si>
    <t>固定资产卡片列示资产</t>
  </si>
  <si>
    <t>固定资产盘点实有资产</t>
  </si>
  <si>
    <t>资产数量</t>
  </si>
  <si>
    <t>新站校区</t>
  </si>
  <si>
    <t>经开校区</t>
  </si>
  <si>
    <t>安徽城市管理职业学院固定资产盘点汇总表</t>
  </si>
  <si>
    <t>调出资产</t>
  </si>
  <si>
    <t>调入资产</t>
  </si>
  <si>
    <t>盘点实有资产原值</t>
  </si>
  <si>
    <t>盘点实有资产数量</t>
  </si>
  <si>
    <t>新站金额</t>
  </si>
  <si>
    <t>经开金额</t>
  </si>
  <si>
    <t>新站数量</t>
  </si>
  <si>
    <t>经开数量</t>
  </si>
  <si>
    <t>安徽城市管理职业学院资产盘点汇总表</t>
  </si>
  <si>
    <t>截止2025年10月31日</t>
  </si>
  <si>
    <t>单位：元</t>
  </si>
  <si>
    <t>资产名称</t>
  </si>
  <si>
    <t>数量</t>
  </si>
  <si>
    <t>存放位置</t>
  </si>
  <si>
    <t>是否搬运</t>
  </si>
  <si>
    <t>搬运地点（新站/新桥）</t>
  </si>
  <si>
    <t>洗衣机</t>
  </si>
  <si>
    <t>经开校区物业办公室</t>
  </si>
  <si>
    <t>是</t>
  </si>
  <si>
    <t>新桥</t>
  </si>
  <si>
    <t>高压水枪车</t>
  </si>
  <si>
    <t>经开校区综合楼901</t>
  </si>
  <si>
    <t>洗地机</t>
  </si>
  <si>
    <t>经开校区综合楼一楼</t>
  </si>
  <si>
    <t>抢救车</t>
  </si>
  <si>
    <t>经开校区健康驿站</t>
  </si>
  <si>
    <t>便携式医用除颤仪</t>
  </si>
  <si>
    <t>海尔洗衣机</t>
  </si>
  <si>
    <t>经开校区实训楼二楼</t>
  </si>
  <si>
    <t>折叠床</t>
  </si>
  <si>
    <t>经开校区隔离室</t>
  </si>
  <si>
    <t>沙发</t>
  </si>
  <si>
    <t>经开校区办公室810</t>
  </si>
  <si>
    <t>椅凳</t>
  </si>
  <si>
    <t>台、桌类（木制）</t>
  </si>
  <si>
    <t>台式计算机</t>
  </si>
  <si>
    <t>办公桌</t>
  </si>
  <si>
    <t>经开校区综合楼808</t>
  </si>
  <si>
    <t>经开校区综合楼810</t>
  </si>
  <si>
    <t>经开校区综合楼815</t>
  </si>
  <si>
    <t>经开校区综合楼809</t>
  </si>
  <si>
    <t>经开校区综合楼816</t>
  </si>
  <si>
    <t>经开校区综合楼826</t>
  </si>
  <si>
    <t>办公椅</t>
  </si>
  <si>
    <t>经开校区综合楼801</t>
  </si>
  <si>
    <t>经开校区综合楼802</t>
  </si>
  <si>
    <t>文件柜（四门两抽）</t>
  </si>
  <si>
    <t>文件柜（多节柜）</t>
  </si>
  <si>
    <t>台式电脑</t>
  </si>
  <si>
    <t>打印机</t>
  </si>
  <si>
    <t>茶几</t>
  </si>
  <si>
    <t>三人沙发</t>
  </si>
  <si>
    <t>货架</t>
  </si>
  <si>
    <t>6米会议桌</t>
  </si>
  <si>
    <t>条桌</t>
  </si>
  <si>
    <t>茶水柜</t>
  </si>
  <si>
    <t>挂衣架</t>
  </si>
  <si>
    <t>落地镜</t>
  </si>
  <si>
    <t>被褥</t>
  </si>
  <si>
    <t>健身器材</t>
  </si>
  <si>
    <t>经开校区综合楼818</t>
  </si>
  <si>
    <t>兄弟打印机</t>
  </si>
  <si>
    <t>经开校区心理咨询中心（教学楼405隔壁）</t>
  </si>
  <si>
    <t>新桥校区</t>
  </si>
  <si>
    <t>木板床</t>
  </si>
  <si>
    <t>经开校区辅导员值班室6栋217</t>
  </si>
  <si>
    <t>置物架</t>
  </si>
  <si>
    <t>经开校区辅导员工作室3栋120</t>
  </si>
  <si>
    <t>经开校区辅导员工作室6栋201</t>
  </si>
  <si>
    <t>会客沙发</t>
  </si>
  <si>
    <t>经开校区辅导员值班室3栋118</t>
  </si>
  <si>
    <t>经开校区辅导员值班室5栋201</t>
  </si>
  <si>
    <t>经开校区辅导员值班室1栋101</t>
  </si>
  <si>
    <t>会议桌椅</t>
  </si>
  <si>
    <t>经开校区辅导员工作室S3#201</t>
  </si>
  <si>
    <t>经开校区辅导员工作室S6#201</t>
  </si>
  <si>
    <t>经开校区辅导员工作室3栋值班室</t>
  </si>
  <si>
    <t>经开校区辅导员工作室6栋值班室</t>
  </si>
  <si>
    <t>经开校区一站式服务大厅</t>
  </si>
  <si>
    <t>经开校区综合楼806</t>
  </si>
  <si>
    <t>办公台式计算机</t>
  </si>
  <si>
    <t>辅导员办公桌（1600*800*760）</t>
  </si>
  <si>
    <t>经开校区心理咨询中心</t>
  </si>
  <si>
    <t>大茶几</t>
  </si>
  <si>
    <t>经开校区综合楼701</t>
  </si>
  <si>
    <t>3人位沙发</t>
  </si>
  <si>
    <t>木制文件柜</t>
  </si>
  <si>
    <t>单人沙发</t>
  </si>
  <si>
    <t>书架</t>
  </si>
  <si>
    <t>小茶几</t>
  </si>
  <si>
    <t>经开校区综合楼601</t>
  </si>
  <si>
    <t>多人位沙发</t>
  </si>
  <si>
    <t>风扇</t>
  </si>
  <si>
    <t>经开校区综合楼601、701各2个</t>
  </si>
  <si>
    <t>密码锁</t>
  </si>
  <si>
    <t>经开校区综合楼601、701各1个</t>
  </si>
  <si>
    <t>心理类图书</t>
  </si>
  <si>
    <t>经开校区综合楼601、701各12本</t>
  </si>
  <si>
    <t>茶几钟表</t>
  </si>
  <si>
    <t>心理挂图</t>
  </si>
  <si>
    <t>经开校区综合楼601、701各3个</t>
  </si>
  <si>
    <t>窗帘、挂钩、轨道等物品</t>
  </si>
  <si>
    <t>经开校区综合楼601、701各2套</t>
  </si>
  <si>
    <t>插排</t>
  </si>
  <si>
    <t>制度牌</t>
  </si>
  <si>
    <t>致来访者一封信彩色单页双面</t>
  </si>
  <si>
    <t>经开校区综合楼601、701各250份</t>
  </si>
  <si>
    <t>提示门牌</t>
  </si>
  <si>
    <t>文化墙亚克力</t>
  </si>
  <si>
    <t>净化电源</t>
  </si>
  <si>
    <t>经开校区综合楼201语音室</t>
  </si>
  <si>
    <t>新站</t>
  </si>
  <si>
    <t>教师主控桌椅</t>
  </si>
  <si>
    <t>显示器</t>
  </si>
  <si>
    <t>教学投影机</t>
  </si>
  <si>
    <t>学生桌(含学生凳)</t>
  </si>
  <si>
    <t>联想电脑</t>
  </si>
  <si>
    <t>经开校区816</t>
  </si>
  <si>
    <t>激光投影机</t>
  </si>
  <si>
    <t>经开校区综合楼512</t>
  </si>
  <si>
    <t>实训餐桌</t>
  </si>
  <si>
    <t>实训餐椅</t>
  </si>
  <si>
    <t>博古架</t>
  </si>
  <si>
    <t>柜、橱、箱</t>
  </si>
  <si>
    <t>经开校区烹饪基本功实训室</t>
  </si>
  <si>
    <t>实训水池</t>
  </si>
  <si>
    <t>铁锅</t>
  </si>
  <si>
    <t>铁架</t>
  </si>
  <si>
    <t>案板</t>
  </si>
  <si>
    <t>厨刀</t>
  </si>
  <si>
    <t>惠普台式计算机</t>
  </si>
  <si>
    <t>经开校区教学楼三楼办公室</t>
  </si>
  <si>
    <t>经开校区教学楼三楼教师休息室</t>
  </si>
  <si>
    <t>经开校区2楼商贸管理学院办公室</t>
  </si>
  <si>
    <t>经开校区教学楼3层商贸管理学院教师休息室</t>
  </si>
  <si>
    <t>经开校区2楼商贸管理学院辅导员办公室</t>
  </si>
  <si>
    <t>经开校区3楼商贸管理学院办公室</t>
  </si>
  <si>
    <t>文件柜</t>
  </si>
  <si>
    <t>便携式计算机</t>
  </si>
  <si>
    <t>会议桌</t>
  </si>
  <si>
    <t>经开校区学生活动中心</t>
  </si>
  <si>
    <t>教学楼4楼办公室</t>
  </si>
  <si>
    <t>综合楼210</t>
  </si>
  <si>
    <t>1张</t>
  </si>
  <si>
    <t>经开校区一楼图书馆</t>
  </si>
  <si>
    <t>长条桌/电脑桌</t>
  </si>
  <si>
    <t>3张</t>
  </si>
  <si>
    <t>经开校区一楼图书馆、二楼期刊室</t>
  </si>
  <si>
    <t>4把</t>
  </si>
  <si>
    <t>办公铁皮柜</t>
  </si>
  <si>
    <t>2个</t>
  </si>
  <si>
    <t>书架（节）</t>
  </si>
  <si>
    <t>报刊架（节）</t>
  </si>
  <si>
    <t>经开校区图书馆二楼期刊室</t>
  </si>
  <si>
    <t>阅览桌</t>
  </si>
  <si>
    <t>20张</t>
  </si>
  <si>
    <t>经开校区一楼图书馆、二楼期刊室、自修室</t>
  </si>
  <si>
    <t>阅览椅</t>
  </si>
  <si>
    <t>80把</t>
  </si>
  <si>
    <t>馆藏图书</t>
  </si>
  <si>
    <t>32460册（约700包）</t>
  </si>
  <si>
    <t>防盗仪</t>
  </si>
  <si>
    <t>无线投屏器</t>
  </si>
  <si>
    <t>经开校区综合楼报告厅</t>
  </si>
  <si>
    <t>笔记本电脑</t>
  </si>
  <si>
    <t>经开校区会议保障专用</t>
  </si>
  <si>
    <t>数字调音台</t>
  </si>
  <si>
    <t>经开校区报告厅</t>
  </si>
  <si>
    <t>摄像机</t>
  </si>
  <si>
    <t>全向麦克风</t>
  </si>
  <si>
    <t>会议终端</t>
  </si>
  <si>
    <t>四六级广播发射系统</t>
  </si>
  <si>
    <t>经开校区综合楼832</t>
  </si>
  <si>
    <t>山特在线式UPS</t>
  </si>
  <si>
    <t>人脸壁挂考勤机</t>
  </si>
  <si>
    <t>经开校区综合楼1楼入口</t>
  </si>
  <si>
    <t>经开校区教学楼1楼入口</t>
  </si>
  <si>
    <t>视频会议智慧屏</t>
  </si>
  <si>
    <t>经开校区综合楼804会议室</t>
  </si>
  <si>
    <t>视频会议摄像机</t>
  </si>
  <si>
    <t>视频会议终端</t>
  </si>
  <si>
    <t>兄弟黑白A4激光多功能一体机</t>
  </si>
  <si>
    <t>经开校区综合楼401</t>
  </si>
  <si>
    <t>经开校区图书馆</t>
  </si>
  <si>
    <t>经开校区综合楼807</t>
  </si>
  <si>
    <t>联想台式机</t>
  </si>
  <si>
    <t>经开校区图书馆807</t>
  </si>
  <si>
    <t>经开校区综合楼918</t>
  </si>
  <si>
    <t xml:space="preserve">戴尔台式电脑 </t>
  </si>
  <si>
    <t>经开校区4楼思政教研部办公室</t>
  </si>
  <si>
    <t>经开校区教学楼4楼思政教研部办公室</t>
  </si>
  <si>
    <t>钢制文件柜（四门二抽）（个）</t>
  </si>
  <si>
    <t>1</t>
  </si>
  <si>
    <t>激光打印机</t>
  </si>
  <si>
    <t>经开校区教学楼5楼</t>
  </si>
  <si>
    <t>经开校区综合楼828</t>
  </si>
  <si>
    <t>经开校区综合楼830</t>
  </si>
  <si>
    <t>经开校区教学楼520</t>
  </si>
  <si>
    <t>戴尔台式电脑</t>
  </si>
  <si>
    <t>经开校区综合楼811</t>
  </si>
  <si>
    <t>86寸一体机</t>
  </si>
  <si>
    <t>经开校区综合楼507</t>
  </si>
  <si>
    <t>经开校区综合楼506</t>
  </si>
  <si>
    <t>经开校区综合楼504</t>
  </si>
  <si>
    <t>桌子</t>
  </si>
  <si>
    <t>椅子</t>
  </si>
  <si>
    <t>木凳</t>
  </si>
  <si>
    <t>画架</t>
  </si>
  <si>
    <t>画板</t>
  </si>
  <si>
    <t>绘图桌</t>
  </si>
  <si>
    <t>经开校区办公室</t>
  </si>
  <si>
    <t>经开校区教学楼412教室</t>
  </si>
  <si>
    <t>文件柜（铁皮柜）</t>
  </si>
  <si>
    <t>经开校区教学楼院长办公室</t>
  </si>
  <si>
    <t>经开教学楼520</t>
  </si>
  <si>
    <t>凳子</t>
  </si>
  <si>
    <t>经开校区综合楼607</t>
  </si>
  <si>
    <t>多媒体教学一体机</t>
  </si>
  <si>
    <t>经开校区教学楼3楼数智财经办公室（三）</t>
  </si>
  <si>
    <t>咨询专用沙发茶几</t>
  </si>
  <si>
    <t>经开校区教学楼2楼心理辅导站</t>
  </si>
  <si>
    <t>团体心理辅导箱</t>
  </si>
  <si>
    <t>咨询接待沙发茶几</t>
  </si>
  <si>
    <t>测量用桌</t>
  </si>
  <si>
    <t>钢制文件柜（中二抽）</t>
  </si>
  <si>
    <t>经开校区教学楼3楼办公室（二）</t>
  </si>
  <si>
    <t>单节铁皮柜</t>
  </si>
  <si>
    <t>文件柜（中二抽）</t>
  </si>
  <si>
    <t>电脑硬盘</t>
  </si>
  <si>
    <t xml:space="preserve">经开校区综合楼808 </t>
  </si>
  <si>
    <t>管理终端（计算机）</t>
  </si>
  <si>
    <t>经开校区综合楼822</t>
  </si>
  <si>
    <t>普通办公桌</t>
  </si>
  <si>
    <t>办公椅子</t>
  </si>
  <si>
    <t>3</t>
  </si>
  <si>
    <t>视频显示终端</t>
  </si>
  <si>
    <t>经开校区综合楼318</t>
  </si>
  <si>
    <t>直流稳压电源</t>
  </si>
  <si>
    <t>信号发生器</t>
  </si>
  <si>
    <t>多功能混合域示波器</t>
  </si>
  <si>
    <t>数字示波器</t>
  </si>
  <si>
    <t>电路分析实验箱</t>
  </si>
  <si>
    <t>经开校区综合楼304</t>
  </si>
  <si>
    <t>教师桌椅</t>
  </si>
  <si>
    <t>经开校区综合楼306机房</t>
  </si>
  <si>
    <t>经开校区综合楼305机房</t>
  </si>
  <si>
    <t>经开校区综合楼316</t>
  </si>
  <si>
    <t>双人学生桌</t>
  </si>
  <si>
    <t>学生凳</t>
  </si>
  <si>
    <t>高级电子技术综合教学实验系统</t>
  </si>
  <si>
    <t>经开校区综318</t>
  </si>
  <si>
    <t>单片机与EDA综合实验室设备</t>
  </si>
  <si>
    <t>经开校区综合楼316机房</t>
  </si>
  <si>
    <t>光电交换机（网络交换</t>
  </si>
  <si>
    <t>交换机</t>
  </si>
  <si>
    <t>微机控制柜</t>
  </si>
  <si>
    <t>经开校区教学楼北518</t>
  </si>
  <si>
    <t>兄弟黑白A4激光打印机</t>
  </si>
  <si>
    <t>经开校区教学楼5楼辅导员办公室</t>
  </si>
  <si>
    <t>经开校区教学楼5楼院长办公室</t>
  </si>
  <si>
    <t>经开校区教学楼5楼书记办公室</t>
  </si>
  <si>
    <t>经开校区教学楼5楼教师办公室</t>
  </si>
  <si>
    <t>经开校区5楼院长办公室</t>
  </si>
  <si>
    <t>经开校区综合楼318机房</t>
  </si>
  <si>
    <t>电脑（软件测试实训室设备）</t>
  </si>
  <si>
    <t>经开校区综合楼410机房</t>
  </si>
  <si>
    <t>交换机柜（软件测试实训室设备）</t>
  </si>
  <si>
    <t>交换机（软件测试实训室设备）</t>
  </si>
  <si>
    <t>台式电脑(软件测试实训室设备）</t>
  </si>
  <si>
    <t>经开校区综合楼406机房</t>
  </si>
  <si>
    <t>电子白板（软件测试实训室设备）</t>
  </si>
  <si>
    <t>学生电脑桌（双人）</t>
  </si>
  <si>
    <t>服务器（软件测试实训室设备）</t>
  </si>
  <si>
    <t>经开校区综合楼410</t>
  </si>
  <si>
    <t>多功能一体机</t>
  </si>
  <si>
    <t>经开校区824、803</t>
  </si>
  <si>
    <t>办公电脑</t>
  </si>
  <si>
    <t>钢制文件柜</t>
  </si>
  <si>
    <t>经开校区教学楼4楼办公室</t>
  </si>
  <si>
    <t>经开校区4楼公教部办公室</t>
  </si>
  <si>
    <t>乒乓球桌</t>
  </si>
  <si>
    <r>
      <rPr>
        <sz val="9"/>
        <rFont val="宋体"/>
        <charset val="134"/>
      </rPr>
      <t>综合楼一楼乒乓球室（一楼9个，</t>
    </r>
    <r>
      <rPr>
        <sz val="9"/>
        <rFont val="宋体"/>
        <charset val="134"/>
      </rPr>
      <t>818一个0</t>
    </r>
  </si>
  <si>
    <t>体育器材（球类体前屈器材跨栏架等）</t>
  </si>
  <si>
    <t>20筐</t>
  </si>
  <si>
    <t>综合楼106</t>
  </si>
  <si>
    <t>钢筋绑扎实操工具箱</t>
  </si>
  <si>
    <t>85套</t>
  </si>
  <si>
    <t>经开校区综合楼205</t>
  </si>
  <si>
    <t>蓄电池测试仪</t>
  </si>
  <si>
    <t>经开校区综合楼906</t>
  </si>
  <si>
    <t>经开校区教学楼一楼城建办公室</t>
  </si>
  <si>
    <t>创新创业综合实训室设备电脑</t>
  </si>
  <si>
    <t>经开校区建筑工程技术专业实训室综合楼203</t>
  </si>
  <si>
    <t>创新创业综合实训室设备桌椅</t>
  </si>
  <si>
    <t>投影仪</t>
  </si>
  <si>
    <t>文件柜（4门2抽）</t>
  </si>
  <si>
    <t>经开校区教学楼一楼城建学院办公室</t>
  </si>
  <si>
    <t>三脚架、尺子、水准仪等</t>
  </si>
  <si>
    <t>经开校区建筑工程实训室</t>
  </si>
  <si>
    <t>教师食堂消费卡机</t>
  </si>
  <si>
    <t>经开校区食堂</t>
  </si>
  <si>
    <t>经开校区一卡通大厅</t>
  </si>
  <si>
    <t>台式机</t>
  </si>
  <si>
    <t>圈存机</t>
  </si>
  <si>
    <t>卡机</t>
  </si>
  <si>
    <t>A3打印机</t>
  </si>
  <si>
    <t>经开校区综合楼817</t>
  </si>
  <si>
    <t>不锈钢条椅</t>
  </si>
  <si>
    <t>经开校区综合楼1楼活动室</t>
  </si>
  <si>
    <t>经开校区817</t>
  </si>
  <si>
    <t>经开校区综合楼监控室</t>
  </si>
  <si>
    <t>经开校区警务站</t>
  </si>
  <si>
    <t>保密柜</t>
  </si>
  <si>
    <t>1.4米办公桌</t>
  </si>
  <si>
    <t>2.4米会议桌</t>
  </si>
  <si>
    <t>扎努西伊莱克斯冰箱</t>
  </si>
  <si>
    <t>经开校区南门西门卫室</t>
  </si>
  <si>
    <t>军训教官被子</t>
  </si>
  <si>
    <t>39套</t>
  </si>
  <si>
    <t>实训楼</t>
  </si>
  <si>
    <t>819、823</t>
  </si>
  <si>
    <t>衣柜</t>
  </si>
  <si>
    <t>床（含席梦思）</t>
  </si>
  <si>
    <t>经开校区值班室</t>
  </si>
  <si>
    <t>经开校区综合楼503</t>
  </si>
  <si>
    <t>经开校区综合楼资料室511</t>
  </si>
  <si>
    <t>往届学生遗留画板45张（长期无人认领现纳入二级学院库房），海报展架9个，易拉宝展架2个，陶瓷静物35个，学生作品80件</t>
  </si>
  <si>
    <t>经开校区综合楼412</t>
  </si>
  <si>
    <t>学生桌椅（单片机与EDA实验室）</t>
  </si>
  <si>
    <t>电脑（单片机与EDA综合实训室）</t>
  </si>
  <si>
    <t>交换机柜（单片机与EDA综合实训室）</t>
  </si>
  <si>
    <t>交换机(单片机与EDA综合实训室）</t>
  </si>
  <si>
    <t>经开校区综合楼309</t>
  </si>
  <si>
    <t>桌椅套</t>
  </si>
  <si>
    <t>学生电脑桌</t>
  </si>
  <si>
    <t>经开校区综合楼516</t>
  </si>
  <si>
    <t>经开校区综合楼518</t>
  </si>
  <si>
    <t>微型台式电子计算机</t>
  </si>
  <si>
    <t>物业办公室一楼</t>
  </si>
  <si>
    <t>钢制铁皮柜</t>
  </si>
  <si>
    <t>安城院固定资产盘点情况表</t>
  </si>
  <si>
    <t>调出资产原值</t>
  </si>
  <si>
    <t>调出资产数量</t>
  </si>
  <si>
    <t>调往部门</t>
  </si>
  <si>
    <t>盘点人</t>
  </si>
  <si>
    <t>数字创意学院
智慧康养学院
总务处</t>
  </si>
  <si>
    <t>宣传</t>
  </si>
  <si>
    <t>教务处
智能制造与交通学院
图文信息中心</t>
  </si>
  <si>
    <t>王自峰</t>
  </si>
  <si>
    <t>城建学院
公共教学部
教务处
数智财经学院
数字创意学院
思政教研部
学前与特殊教育学院
智慧康养学院
智能制造与交通学院
学生处
人工智能学院
图文信息中心</t>
  </si>
  <si>
    <t>数字创意学院
智慧康养学院</t>
  </si>
  <si>
    <t>王太明</t>
  </si>
  <si>
    <t>总务处
保卫处
思政部
现代商旅学院</t>
  </si>
  <si>
    <t>公共教学部
数字创意学院
思政部
图文信息中心
总务处
智能制造与交通学院</t>
  </si>
  <si>
    <t>任新辛</t>
  </si>
  <si>
    <t>思政部
学前与特殊教育学院
中专部</t>
  </si>
  <si>
    <t>公共教学部
数字创意学院</t>
  </si>
  <si>
    <t>思政部</t>
  </si>
  <si>
    <t>城建学院
民政管理学院
人工智能学院
校长室
学前与特殊教育学院</t>
  </si>
  <si>
    <t>保卫处
党政办
人工智能学院
数字创意学院
校领导
学生处</t>
  </si>
  <si>
    <t>图文信息中心
智能制造和交通学院</t>
  </si>
  <si>
    <t>实验实训中心
人工智能学院</t>
  </si>
  <si>
    <t>工会
数字创意学院
思政部
团委
校领导
学前与特殊教育学院</t>
  </si>
  <si>
    <t>数字创意学院
图文信息中心
学前与特殊教育学院</t>
  </si>
  <si>
    <t>继续教育学院
城建学院</t>
  </si>
  <si>
    <t>经开校区固定资产盘点时间计划表</t>
  </si>
  <si>
    <t>8项</t>
  </si>
  <si>
    <t>2项，需拍照</t>
  </si>
  <si>
    <t>周三、周四在校</t>
  </si>
  <si>
    <t>26项</t>
  </si>
  <si>
    <t>备注1</t>
  </si>
  <si>
    <t>备注2</t>
  </si>
  <si>
    <t>已完成</t>
  </si>
  <si>
    <t>任辛新</t>
  </si>
  <si>
    <t>12月10日-11日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</si>
</sst>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_ "/>
    <numFmt numFmtId="178" formatCode="0_ "/>
  </numFmts>
  <fonts count="40">
    <font>
      <sz val="12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sz val="9"/>
      <name val="宋体"/>
      <charset val="134"/>
    </font>
    <font>
      <sz val="12"/>
      <name val="Arial Narrow"/>
      <charset val="134"/>
    </font>
    <font>
      <b/>
      <sz val="9"/>
      <name val="宋体"/>
      <charset val="134"/>
    </font>
    <font>
      <sz val="11"/>
      <name val="宋体"/>
      <charset val="134"/>
    </font>
    <font>
      <sz val="9"/>
      <color rgb="FF000000"/>
      <name val="宋体"/>
      <charset val="134"/>
    </font>
    <font>
      <sz val="12"/>
      <color rgb="FF000000"/>
      <name val="宋体"/>
      <charset val="134"/>
    </font>
    <font>
      <sz val="9"/>
      <name val="Arial Narrow"/>
      <charset val="134"/>
    </font>
    <font>
      <b/>
      <sz val="16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0"/>
      <name val="Arial Narrow"/>
      <charset val="134"/>
    </font>
    <font>
      <sz val="10"/>
      <name val="Arial Narrow"/>
      <charset val="134"/>
    </font>
    <font>
      <b/>
      <sz val="8"/>
      <name val="宋体"/>
      <charset val="134"/>
    </font>
    <font>
      <sz val="8"/>
      <name val="宋体"/>
      <charset val="134"/>
    </font>
    <font>
      <sz val="8"/>
      <name val="Arial"/>
      <charset val="134"/>
    </font>
    <font>
      <b/>
      <sz val="8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5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F2C7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6337778862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6337778862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6337778862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6337778862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6337778862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63377788629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9" borderId="13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4" applyNumberFormat="0" applyFill="0" applyAlignment="0" applyProtection="0"/>
    <xf numFmtId="0" fontId="28" fillId="0" borderId="15" applyNumberFormat="0" applyFill="0" applyAlignment="0" applyProtection="0"/>
    <xf numFmtId="0" fontId="29" fillId="0" borderId="16" applyNumberFormat="0" applyFill="0" applyAlignment="0" applyProtection="0"/>
    <xf numFmtId="0" fontId="29" fillId="0" borderId="0" applyNumberFormat="0" applyFill="0" applyBorder="0" applyAlignment="0" applyProtection="0"/>
    <xf numFmtId="0" fontId="30" fillId="10" borderId="17" applyNumberFormat="0" applyAlignment="0" applyProtection="0"/>
    <xf numFmtId="0" fontId="31" fillId="11" borderId="18" applyNumberFormat="0" applyAlignment="0" applyProtection="0"/>
    <xf numFmtId="0" fontId="32" fillId="11" borderId="17" applyNumberFormat="0" applyAlignment="0" applyProtection="0"/>
    <xf numFmtId="0" fontId="33" fillId="12" borderId="19" applyNumberFormat="0" applyAlignment="0" applyProtection="0"/>
    <xf numFmtId="0" fontId="34" fillId="0" borderId="20" applyNumberFormat="0" applyFill="0" applyAlignment="0" applyProtection="0"/>
    <xf numFmtId="0" fontId="35" fillId="0" borderId="21" applyNumberFormat="0" applyFill="0" applyAlignment="0" applyProtection="0"/>
    <xf numFmtId="0" fontId="36" fillId="13" borderId="0" applyNumberFormat="0" applyBorder="0" applyAlignment="0" applyProtection="0"/>
    <xf numFmtId="0" fontId="37" fillId="14" borderId="0" applyNumberFormat="0" applyBorder="0" applyAlignment="0" applyProtection="0"/>
    <xf numFmtId="0" fontId="38" fillId="15" borderId="0" applyNumberFormat="0" applyBorder="0" applyAlignment="0" applyProtection="0"/>
    <xf numFmtId="0" fontId="39" fillId="16" borderId="0" applyNumberFormat="0" applyBorder="0" applyAlignment="0" applyProtection="0"/>
    <xf numFmtId="0" fontId="21" fillId="3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39" fillId="19" borderId="0" applyNumberFormat="0" applyBorder="0" applyAlignment="0" applyProtection="0"/>
    <xf numFmtId="0" fontId="21" fillId="2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39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39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39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1" fillId="33" borderId="0" applyNumberFormat="0" applyBorder="0" applyAlignment="0" applyProtection="0"/>
    <xf numFmtId="0" fontId="39" fillId="34" borderId="0" applyNumberFormat="0" applyBorder="0" applyAlignment="0" applyProtection="0"/>
    <xf numFmtId="0" fontId="21" fillId="8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</cellStyleXfs>
  <cellXfs count="173">
    <xf numFmtId="0" fontId="0" fillId="0" borderId="0" xfId="0" applyBorder="1">
      <alignment vertical="center"/>
    </xf>
    <xf numFmtId="0" fontId="0" fillId="0" borderId="0" xfId="0" applyNumberFormat="1" applyFont="1" applyFill="1" applyBorder="1" applyAlignment="1">
      <alignment vertical="center"/>
    </xf>
    <xf numFmtId="0" fontId="0" fillId="2" borderId="0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>
      <alignment vertical="center"/>
    </xf>
    <xf numFmtId="43" fontId="0" fillId="0" borderId="2" xfId="0" applyNumberFormat="1" applyFont="1" applyBorder="1">
      <alignment vertical="center"/>
    </xf>
    <xf numFmtId="58" fontId="0" fillId="0" borderId="2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43" fontId="0" fillId="0" borderId="0" xfId="0" applyNumberFormat="1" applyFont="1">
      <alignment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2" xfId="0" applyFont="1" applyFill="1" applyBorder="1">
      <alignment vertical="center"/>
    </xf>
    <xf numFmtId="43" fontId="0" fillId="2" borderId="2" xfId="0" applyNumberFormat="1" applyFont="1" applyFill="1" applyBorder="1">
      <alignment vertical="center"/>
    </xf>
    <xf numFmtId="58" fontId="0" fillId="2" borderId="2" xfId="0" applyNumberFormat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3" xfId="0" applyFont="1" applyBorder="1">
      <alignment vertical="center"/>
    </xf>
    <xf numFmtId="43" fontId="0" fillId="0" borderId="3" xfId="0" applyNumberFormat="1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3" fontId="2" fillId="0" borderId="3" xfId="0" applyNumberFormat="1" applyFont="1" applyBorder="1">
      <alignment vertical="center"/>
    </xf>
    <xf numFmtId="0" fontId="2" fillId="0" borderId="3" xfId="0" applyFont="1" applyBorder="1">
      <alignment vertical="center"/>
    </xf>
    <xf numFmtId="0" fontId="0" fillId="3" borderId="0" xfId="0" applyNumberFormat="1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horizontal="right" vertical="center"/>
    </xf>
    <xf numFmtId="176" fontId="1" fillId="0" borderId="0" xfId="0" applyNumberFormat="1" applyFont="1" applyAlignment="1">
      <alignment horizontal="right" vertical="center"/>
    </xf>
    <xf numFmtId="176" fontId="0" fillId="0" borderId="1" xfId="0" applyNumberFormat="1" applyFont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2" xfId="0" applyFont="1" applyFill="1" applyBorder="1">
      <alignment vertical="center"/>
    </xf>
    <xf numFmtId="43" fontId="0" fillId="3" borderId="2" xfId="0" applyNumberFormat="1" applyFont="1" applyFill="1" applyBorder="1">
      <alignment vertical="center"/>
    </xf>
    <xf numFmtId="176" fontId="0" fillId="3" borderId="1" xfId="0" applyNumberFormat="1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43" fontId="0" fillId="3" borderId="1" xfId="0" applyNumberFormat="1" applyFont="1" applyFill="1" applyBorder="1" applyAlignment="1">
      <alignment horizontal="right" vertical="center"/>
    </xf>
    <xf numFmtId="0" fontId="0" fillId="3" borderId="3" xfId="0" applyFont="1" applyFill="1" applyBorder="1">
      <alignment vertical="center"/>
    </xf>
    <xf numFmtId="43" fontId="0" fillId="3" borderId="3" xfId="0" applyNumberFormat="1" applyFont="1" applyFill="1" applyBorder="1">
      <alignment vertical="center"/>
    </xf>
    <xf numFmtId="176" fontId="0" fillId="0" borderId="1" xfId="0" applyNumberFormat="1" applyFont="1" applyBorder="1" applyAlignment="1">
      <alignment horizontal="right" vertical="center"/>
    </xf>
    <xf numFmtId="0" fontId="4" fillId="0" borderId="0" xfId="0" applyNumberFormat="1" applyFont="1" applyFill="1" applyBorder="1" applyAlignment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49" fontId="4" fillId="4" borderId="2" xfId="0" applyNumberFormat="1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49" fontId="4" fillId="5" borderId="2" xfId="0" applyNumberFormat="1" applyFont="1" applyFill="1" applyBorder="1" applyAlignment="1">
      <alignment horizontal="center" vertical="center" wrapText="1"/>
    </xf>
    <xf numFmtId="177" fontId="4" fillId="5" borderId="2" xfId="0" applyNumberFormat="1" applyFont="1" applyFill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/>
    </xf>
    <xf numFmtId="2" fontId="7" fillId="0" borderId="2" xfId="0" applyNumberFormat="1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177" fontId="4" fillId="0" borderId="2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177" fontId="10" fillId="0" borderId="2" xfId="0" applyNumberFormat="1" applyFont="1" applyBorder="1" applyAlignment="1">
      <alignment horizontal="center" vertical="center"/>
    </xf>
    <xf numFmtId="178" fontId="4" fillId="0" borderId="2" xfId="0" applyNumberFormat="1" applyFont="1" applyBorder="1" applyAlignment="1">
      <alignment horizontal="center" vertical="center"/>
    </xf>
    <xf numFmtId="49" fontId="4" fillId="6" borderId="2" xfId="0" applyNumberFormat="1" applyFont="1" applyFill="1" applyBorder="1" applyAlignment="1">
      <alignment horizontal="center" vertical="center"/>
    </xf>
    <xf numFmtId="177" fontId="4" fillId="6" borderId="2" xfId="0" applyNumberFormat="1" applyFont="1" applyFill="1" applyBorder="1" applyAlignment="1">
      <alignment horizontal="center" vertical="center"/>
    </xf>
    <xf numFmtId="49" fontId="4" fillId="6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right" vertical="center"/>
    </xf>
    <xf numFmtId="49" fontId="4" fillId="4" borderId="0" xfId="0" applyNumberFormat="1" applyFont="1" applyFill="1" applyBorder="1" applyAlignment="1">
      <alignment horizontal="left" vertical="center"/>
    </xf>
    <xf numFmtId="177" fontId="4" fillId="4" borderId="0" xfId="0" applyNumberFormat="1" applyFont="1" applyFill="1" applyBorder="1" applyAlignment="1">
      <alignment horizontal="right" vertical="center"/>
    </xf>
    <xf numFmtId="49" fontId="4" fillId="0" borderId="0" xfId="0" applyNumberFormat="1" applyFont="1" applyFill="1" applyAlignment="1">
      <alignment horizontal="left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41" fontId="14" fillId="0" borderId="2" xfId="0" applyNumberFormat="1" applyFont="1" applyBorder="1" applyAlignment="1">
      <alignment horizontal="center" vertical="center"/>
    </xf>
    <xf numFmtId="43" fontId="14" fillId="0" borderId="2" xfId="0" applyNumberFormat="1" applyFont="1" applyBorder="1" applyAlignment="1">
      <alignment horizontal="center" vertical="center"/>
    </xf>
    <xf numFmtId="43" fontId="15" fillId="0" borderId="2" xfId="0" applyNumberFormat="1" applyFont="1" applyBorder="1" applyAlignment="1">
      <alignment horizontal="center" vertical="center"/>
    </xf>
    <xf numFmtId="41" fontId="15" fillId="0" borderId="2" xfId="0" applyNumberFormat="1" applyFont="1" applyBorder="1" applyAlignment="1">
      <alignment horizontal="center" vertical="center"/>
    </xf>
    <xf numFmtId="41" fontId="13" fillId="0" borderId="2" xfId="0" applyNumberFormat="1" applyFont="1" applyBorder="1" applyAlignment="1">
      <alignment horizontal="center" vertical="center"/>
    </xf>
    <xf numFmtId="43" fontId="13" fillId="0" borderId="2" xfId="0" applyNumberFormat="1" applyFont="1" applyBorder="1" applyAlignment="1">
      <alignment vertical="center" wrapText="1"/>
    </xf>
    <xf numFmtId="43" fontId="16" fillId="0" borderId="2" xfId="0" applyNumberFormat="1" applyFont="1" applyBorder="1">
      <alignment vertical="center"/>
    </xf>
    <xf numFmtId="41" fontId="16" fillId="0" borderId="2" xfId="0" applyNumberFormat="1" applyFont="1" applyBorder="1">
      <alignment vertical="center"/>
    </xf>
    <xf numFmtId="178" fontId="15" fillId="0" borderId="2" xfId="0" applyNumberFormat="1" applyFont="1" applyBorder="1" applyAlignment="1">
      <alignment horizontal="right" vertical="center"/>
    </xf>
    <xf numFmtId="176" fontId="0" fillId="0" borderId="0" xfId="0" applyNumberFormat="1" applyFont="1">
      <alignment vertical="center"/>
    </xf>
    <xf numFmtId="176" fontId="16" fillId="0" borderId="0" xfId="0" applyNumberFormat="1" applyFont="1">
      <alignment vertical="center"/>
    </xf>
    <xf numFmtId="176" fontId="13" fillId="0" borderId="0" xfId="0" applyNumberFormat="1" applyFont="1">
      <alignment vertical="center"/>
    </xf>
    <xf numFmtId="43" fontId="13" fillId="7" borderId="0" xfId="0" applyNumberFormat="1" applyFont="1" applyFill="1" applyBorder="1" applyAlignment="1">
      <alignment vertical="center"/>
    </xf>
    <xf numFmtId="41" fontId="13" fillId="0" borderId="0" xfId="0" applyNumberFormat="1" applyFont="1" applyFill="1" applyBorder="1" applyAlignment="1">
      <alignment horizontal="center" vertical="center"/>
    </xf>
    <xf numFmtId="43" fontId="13" fillId="0" borderId="0" xfId="0" applyNumberFormat="1" applyFont="1" applyFill="1" applyBorder="1" applyAlignment="1">
      <alignment vertical="center"/>
    </xf>
    <xf numFmtId="43" fontId="16" fillId="0" borderId="0" xfId="0" applyNumberFormat="1" applyFont="1" applyFill="1" applyBorder="1" applyAlignment="1">
      <alignment vertical="center"/>
    </xf>
    <xf numFmtId="41" fontId="16" fillId="0" borderId="0" xfId="0" applyNumberFormat="1" applyFont="1" applyFill="1" applyBorder="1" applyAlignment="1">
      <alignment horizontal="center" vertical="center"/>
    </xf>
    <xf numFmtId="41" fontId="16" fillId="0" borderId="0" xfId="0" applyNumberFormat="1" applyFont="1" applyFill="1" applyBorder="1" applyAlignment="1">
      <alignment vertical="center"/>
    </xf>
    <xf numFmtId="41" fontId="11" fillId="0" borderId="0" xfId="0" applyNumberFormat="1" applyFont="1" applyAlignment="1">
      <alignment horizontal="center" vertical="center"/>
    </xf>
    <xf numFmtId="41" fontId="14" fillId="0" borderId="2" xfId="0" applyNumberFormat="1" applyFont="1" applyBorder="1" applyAlignment="1">
      <alignment horizontal="center" vertical="center" wrapText="1"/>
    </xf>
    <xf numFmtId="43" fontId="14" fillId="0" borderId="2" xfId="0" applyNumberFormat="1" applyFont="1" applyBorder="1" applyAlignment="1">
      <alignment horizontal="center" vertical="center" wrapText="1"/>
    </xf>
    <xf numFmtId="43" fontId="15" fillId="0" borderId="2" xfId="0" applyNumberFormat="1" applyFont="1" applyBorder="1" applyAlignment="1">
      <alignment horizontal="center" vertical="center" wrapText="1"/>
    </xf>
    <xf numFmtId="41" fontId="15" fillId="0" borderId="2" xfId="0" applyNumberFormat="1" applyFont="1" applyBorder="1" applyAlignment="1">
      <alignment horizontal="center" vertical="center" wrapText="1"/>
    </xf>
    <xf numFmtId="41" fontId="16" fillId="0" borderId="2" xfId="0" applyNumberFormat="1" applyFont="1" applyBorder="1" applyAlignment="1">
      <alignment horizontal="center" vertical="center"/>
    </xf>
    <xf numFmtId="43" fontId="16" fillId="0" borderId="2" xfId="0" applyNumberFormat="1" applyFont="1" applyBorder="1" applyAlignment="1">
      <alignment horizontal="center" vertical="center" wrapText="1"/>
    </xf>
    <xf numFmtId="43" fontId="16" fillId="0" borderId="2" xfId="0" applyNumberFormat="1" applyFont="1" applyBorder="1" applyAlignment="1">
      <alignment horizontal="center" vertical="center"/>
    </xf>
    <xf numFmtId="41" fontId="13" fillId="7" borderId="2" xfId="0" applyNumberFormat="1" applyFont="1" applyFill="1" applyBorder="1" applyAlignment="1">
      <alignment horizontal="center" vertical="center"/>
    </xf>
    <xf numFmtId="43" fontId="13" fillId="7" borderId="2" xfId="0" applyNumberFormat="1" applyFont="1" applyFill="1" applyBorder="1" applyAlignment="1">
      <alignment vertical="center" wrapText="1"/>
    </xf>
    <xf numFmtId="43" fontId="16" fillId="7" borderId="2" xfId="0" applyNumberFormat="1" applyFont="1" applyFill="1" applyBorder="1">
      <alignment vertical="center"/>
    </xf>
    <xf numFmtId="41" fontId="16" fillId="7" borderId="2" xfId="0" applyNumberFormat="1" applyFont="1" applyFill="1" applyBorder="1" applyAlignment="1">
      <alignment horizontal="center" vertical="center"/>
    </xf>
    <xf numFmtId="43" fontId="16" fillId="7" borderId="2" xfId="0" applyNumberFormat="1" applyFont="1" applyFill="1" applyBorder="1" applyAlignment="1">
      <alignment horizontal="center" vertical="center"/>
    </xf>
    <xf numFmtId="41" fontId="16" fillId="7" borderId="2" xfId="0" applyNumberFormat="1" applyFont="1" applyFill="1" applyBorder="1">
      <alignment vertical="center"/>
    </xf>
    <xf numFmtId="43" fontId="15" fillId="0" borderId="2" xfId="0" applyNumberFormat="1" applyFont="1" applyBorder="1">
      <alignment vertical="center"/>
    </xf>
    <xf numFmtId="43" fontId="16" fillId="0" borderId="0" xfId="0" applyNumberFormat="1" applyFont="1">
      <alignment vertical="center"/>
    </xf>
    <xf numFmtId="41" fontId="16" fillId="0" borderId="0" xfId="0" applyNumberFormat="1" applyFont="1" applyAlignment="1">
      <alignment horizontal="center" vertical="center"/>
    </xf>
    <xf numFmtId="41" fontId="16" fillId="0" borderId="0" xfId="0" applyNumberFormat="1" applyFo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2" xfId="0" applyFont="1" applyBorder="1">
      <alignment vertical="center"/>
    </xf>
    <xf numFmtId="43" fontId="19" fillId="0" borderId="2" xfId="0" applyNumberFormat="1" applyFont="1" applyBorder="1">
      <alignment vertical="center"/>
    </xf>
    <xf numFmtId="0" fontId="19" fillId="0" borderId="2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8" fillId="0" borderId="2" xfId="0" applyFont="1" applyBorder="1" applyAlignment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43" fontId="20" fillId="0" borderId="3" xfId="0" applyNumberFormat="1" applyFont="1" applyBorder="1">
      <alignment vertical="center"/>
    </xf>
    <xf numFmtId="0" fontId="20" fillId="0" borderId="2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7" borderId="2" xfId="0" applyFont="1" applyFill="1" applyBorder="1">
      <alignment vertical="center"/>
    </xf>
    <xf numFmtId="43" fontId="0" fillId="7" borderId="2" xfId="0" applyNumberFormat="1" applyFont="1" applyFill="1" applyBorder="1">
      <alignment vertical="center"/>
    </xf>
    <xf numFmtId="58" fontId="0" fillId="0" borderId="2" xfId="0" applyNumberFormat="1" applyFont="1" applyBorder="1">
      <alignment vertical="center"/>
    </xf>
    <xf numFmtId="0" fontId="0" fillId="8" borderId="2" xfId="0" applyFont="1" applyFill="1" applyBorder="1">
      <alignment vertical="center"/>
    </xf>
    <xf numFmtId="43" fontId="0" fillId="8" borderId="2" xfId="0" applyNumberFormat="1" applyFont="1" applyFill="1" applyBorder="1">
      <alignment vertical="center"/>
    </xf>
    <xf numFmtId="0" fontId="0" fillId="7" borderId="3" xfId="0" applyFont="1" applyFill="1" applyBorder="1">
      <alignment vertical="center"/>
    </xf>
    <xf numFmtId="43" fontId="0" fillId="7" borderId="3" xfId="0" applyNumberFormat="1" applyFont="1" applyFill="1" applyBorder="1">
      <alignment vertical="center"/>
    </xf>
    <xf numFmtId="0" fontId="0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42"/>
  <sheetViews>
    <sheetView workbookViewId="0">
      <selection activeCell="A1" sqref="A1"/>
    </sheetView>
  </sheetViews>
  <sheetFormatPr defaultColWidth="9" defaultRowHeight="14.25" outlineLevelCol="7"/>
  <cols>
    <col min="1" max="1" width="7.25" style="3"/>
    <col min="2" max="2" width="33.875"/>
    <col min="3" max="3" width="20.625"/>
    <col min="5" max="5" width="13.625"/>
    <col min="6" max="6" width="12.375"/>
    <col min="7" max="7" width="17.125" style="3"/>
    <col min="8" max="8" width="15.875"/>
  </cols>
  <sheetData>
    <row r="2" spans="1:8">
      <c r="A2" s="5" t="s">
        <v>0</v>
      </c>
      <c r="B2" s="5" t="s">
        <v>1</v>
      </c>
      <c r="C2" s="5" t="s">
        <v>2</v>
      </c>
      <c r="D2" s="163" t="s">
        <v>3</v>
      </c>
      <c r="E2" s="163"/>
      <c r="F2" s="163"/>
      <c r="G2" s="5" t="s">
        <v>4</v>
      </c>
      <c r="H2" s="5" t="s">
        <v>5</v>
      </c>
    </row>
    <row r="3" spans="1:8">
      <c r="A3" s="164"/>
      <c r="B3" s="164"/>
      <c r="C3" s="164"/>
      <c r="D3" s="6" t="s">
        <v>6</v>
      </c>
      <c r="E3" s="6" t="s">
        <v>7</v>
      </c>
      <c r="F3" s="6" t="s">
        <v>8</v>
      </c>
      <c r="G3" s="164"/>
      <c r="H3" s="164"/>
    </row>
    <row r="4" spans="1:8">
      <c r="A4" s="6">
        <v>1</v>
      </c>
      <c r="B4" s="165" t="s">
        <v>9</v>
      </c>
      <c r="C4" s="166">
        <v>23349.67</v>
      </c>
      <c r="D4" s="165">
        <v>21</v>
      </c>
      <c r="E4" s="167"/>
      <c r="F4" s="7"/>
      <c r="G4" s="9">
        <v>45992</v>
      </c>
      <c r="H4" s="7"/>
    </row>
    <row r="5" spans="1:8">
      <c r="A5" s="6">
        <v>2</v>
      </c>
      <c r="B5" s="165" t="s">
        <v>10</v>
      </c>
      <c r="C5" s="166">
        <v>169263944.27</v>
      </c>
      <c r="D5" s="165">
        <v>1013</v>
      </c>
      <c r="E5" s="167"/>
      <c r="F5" s="7"/>
      <c r="G5" s="9">
        <v>45992</v>
      </c>
      <c r="H5" s="7"/>
    </row>
    <row r="6" spans="1:8">
      <c r="A6" s="6">
        <v>3</v>
      </c>
      <c r="B6" s="165" t="s">
        <v>11</v>
      </c>
      <c r="C6" s="166">
        <v>5813441.66999989</v>
      </c>
      <c r="D6" s="165">
        <v>1378</v>
      </c>
      <c r="E6" s="167"/>
      <c r="F6" s="7"/>
      <c r="G6" s="9">
        <v>45992</v>
      </c>
      <c r="H6" s="7"/>
    </row>
    <row r="7" spans="1:8">
      <c r="A7" s="6">
        <v>4</v>
      </c>
      <c r="B7" s="165" t="s">
        <v>12</v>
      </c>
      <c r="C7" s="166">
        <v>1381216.38</v>
      </c>
      <c r="D7" s="165">
        <v>174</v>
      </c>
      <c r="E7" s="167"/>
      <c r="F7" s="7"/>
      <c r="G7" s="9">
        <v>45992</v>
      </c>
      <c r="H7" s="7"/>
    </row>
    <row r="8" spans="1:8">
      <c r="A8" s="6">
        <v>5</v>
      </c>
      <c r="B8" s="165" t="s">
        <v>13</v>
      </c>
      <c r="C8" s="166">
        <v>31068</v>
      </c>
      <c r="D8" s="165">
        <v>17</v>
      </c>
      <c r="E8" s="167"/>
      <c r="F8" s="7"/>
      <c r="G8" s="9">
        <v>45992</v>
      </c>
      <c r="H8" s="7"/>
    </row>
    <row r="9" spans="1:8">
      <c r="A9" s="6">
        <v>6</v>
      </c>
      <c r="B9" s="168" t="s">
        <v>14</v>
      </c>
      <c r="C9" s="169">
        <v>16576353.82</v>
      </c>
      <c r="D9" s="168">
        <v>1853</v>
      </c>
      <c r="E9" s="7"/>
      <c r="F9" s="7"/>
      <c r="G9" s="6" t="s">
        <v>15</v>
      </c>
      <c r="H9" s="7"/>
    </row>
    <row r="10" spans="1:8">
      <c r="A10" s="6">
        <v>7</v>
      </c>
      <c r="B10" s="165" t="s">
        <v>16</v>
      </c>
      <c r="C10" s="166">
        <v>63043.67</v>
      </c>
      <c r="D10" s="165">
        <v>19</v>
      </c>
      <c r="E10" s="167"/>
      <c r="F10" s="7"/>
      <c r="G10" s="9">
        <v>45993</v>
      </c>
      <c r="H10" s="7"/>
    </row>
    <row r="11" spans="1:8">
      <c r="A11" s="6">
        <v>8</v>
      </c>
      <c r="B11" s="165" t="s">
        <v>17</v>
      </c>
      <c r="C11" s="166">
        <v>3076185.96</v>
      </c>
      <c r="D11" s="165">
        <v>676</v>
      </c>
      <c r="E11" s="167"/>
      <c r="F11" s="7"/>
      <c r="G11" s="9">
        <v>45993</v>
      </c>
      <c r="H11" s="7"/>
    </row>
    <row r="12" spans="1:8">
      <c r="A12" s="6">
        <v>9</v>
      </c>
      <c r="B12" s="165" t="s">
        <v>18</v>
      </c>
      <c r="C12" s="166">
        <v>386507.34</v>
      </c>
      <c r="D12" s="165">
        <v>82</v>
      </c>
      <c r="E12" s="167"/>
      <c r="F12" s="7"/>
      <c r="G12" s="9">
        <v>45993</v>
      </c>
      <c r="H12" s="7"/>
    </row>
    <row r="13" spans="1:8">
      <c r="A13" s="6">
        <v>10</v>
      </c>
      <c r="B13" s="165" t="s">
        <v>19</v>
      </c>
      <c r="C13" s="166">
        <v>50755.36</v>
      </c>
      <c r="D13" s="165">
        <v>41</v>
      </c>
      <c r="E13" s="167"/>
      <c r="F13" s="7"/>
      <c r="G13" s="9">
        <v>45993</v>
      </c>
      <c r="H13" s="7"/>
    </row>
    <row r="14" spans="1:8">
      <c r="A14" s="6">
        <v>11</v>
      </c>
      <c r="B14" s="168" t="s">
        <v>20</v>
      </c>
      <c r="C14" s="169">
        <v>28330</v>
      </c>
      <c r="D14" s="168">
        <v>22</v>
      </c>
      <c r="E14" s="7"/>
      <c r="F14" s="7"/>
      <c r="G14" s="6" t="s">
        <v>15</v>
      </c>
      <c r="H14" s="7"/>
    </row>
    <row r="15" spans="1:8">
      <c r="A15" s="6">
        <v>12</v>
      </c>
      <c r="B15" s="165" t="s">
        <v>21</v>
      </c>
      <c r="C15" s="166">
        <v>4992629.98</v>
      </c>
      <c r="D15" s="165">
        <v>162</v>
      </c>
      <c r="E15" s="167"/>
      <c r="F15" s="7"/>
      <c r="G15" s="9">
        <v>45993</v>
      </c>
      <c r="H15" s="7"/>
    </row>
    <row r="16" spans="1:8">
      <c r="A16" s="6">
        <v>13</v>
      </c>
      <c r="B16" s="168" t="s">
        <v>22</v>
      </c>
      <c r="C16" s="169">
        <v>12360.51</v>
      </c>
      <c r="D16" s="168">
        <v>12</v>
      </c>
      <c r="E16" s="7"/>
      <c r="F16" s="7"/>
      <c r="G16" s="6" t="s">
        <v>15</v>
      </c>
      <c r="H16" s="7"/>
    </row>
    <row r="17" spans="1:8">
      <c r="A17" s="6">
        <v>14</v>
      </c>
      <c r="B17" s="168" t="s">
        <v>23</v>
      </c>
      <c r="C17" s="169">
        <v>23992466.76</v>
      </c>
      <c r="D17" s="168">
        <v>3641</v>
      </c>
      <c r="E17" s="167"/>
      <c r="F17" s="7"/>
      <c r="G17" s="9">
        <v>45987</v>
      </c>
      <c r="H17" s="7"/>
    </row>
    <row r="18" spans="1:8">
      <c r="A18" s="6">
        <v>15</v>
      </c>
      <c r="B18" s="165" t="s">
        <v>24</v>
      </c>
      <c r="C18" s="166">
        <v>2418187.73</v>
      </c>
      <c r="D18" s="165">
        <v>470</v>
      </c>
      <c r="E18" s="167"/>
      <c r="F18" s="7"/>
      <c r="G18" s="9">
        <v>45993</v>
      </c>
      <c r="H18" s="7"/>
    </row>
    <row r="19" spans="1:8">
      <c r="A19" s="6">
        <v>16</v>
      </c>
      <c r="B19" s="168" t="s">
        <v>25</v>
      </c>
      <c r="C19" s="169">
        <v>10839385.86</v>
      </c>
      <c r="D19" s="168">
        <v>1645</v>
      </c>
      <c r="E19" s="167"/>
      <c r="F19" s="7"/>
      <c r="G19" s="9">
        <v>45987</v>
      </c>
      <c r="H19" s="7"/>
    </row>
    <row r="20" spans="1:8">
      <c r="A20" s="6">
        <v>17</v>
      </c>
      <c r="B20" s="168" t="s">
        <v>26</v>
      </c>
      <c r="C20" s="169">
        <v>5534637.55</v>
      </c>
      <c r="D20" s="168">
        <v>272</v>
      </c>
      <c r="E20" s="7"/>
      <c r="F20" s="7"/>
      <c r="G20" s="6" t="s">
        <v>15</v>
      </c>
      <c r="H20" s="7"/>
    </row>
    <row r="21" spans="1:8">
      <c r="A21" s="6">
        <v>18</v>
      </c>
      <c r="B21" s="165" t="s">
        <v>27</v>
      </c>
      <c r="C21" s="166">
        <v>922416.880000001</v>
      </c>
      <c r="D21" s="165">
        <v>263</v>
      </c>
      <c r="E21" s="167"/>
      <c r="F21" s="7"/>
      <c r="G21" s="9">
        <v>45994</v>
      </c>
      <c r="H21" s="7"/>
    </row>
    <row r="22" spans="1:8">
      <c r="A22" s="6">
        <v>19</v>
      </c>
      <c r="B22" s="165" t="s">
        <v>28</v>
      </c>
      <c r="C22" s="166">
        <v>64210556.52</v>
      </c>
      <c r="D22" s="165">
        <v>2580</v>
      </c>
      <c r="E22" s="167"/>
      <c r="F22" s="7"/>
      <c r="G22" s="9">
        <v>45994</v>
      </c>
      <c r="H22" s="7"/>
    </row>
    <row r="23" spans="1:8">
      <c r="A23" s="6">
        <v>20</v>
      </c>
      <c r="B23" s="165" t="s">
        <v>29</v>
      </c>
      <c r="C23" s="166">
        <v>695040.39</v>
      </c>
      <c r="D23" s="165">
        <v>185</v>
      </c>
      <c r="E23" s="167"/>
      <c r="F23" s="7"/>
      <c r="G23" s="9">
        <v>45994</v>
      </c>
      <c r="H23" s="7"/>
    </row>
    <row r="24" spans="1:8">
      <c r="A24" s="6">
        <v>21</v>
      </c>
      <c r="B24" s="168" t="s">
        <v>30</v>
      </c>
      <c r="C24" s="169">
        <v>19074567.9700001</v>
      </c>
      <c r="D24" s="168">
        <v>2273</v>
      </c>
      <c r="E24" s="167"/>
      <c r="F24" s="7"/>
      <c r="G24" s="9">
        <v>45988</v>
      </c>
      <c r="H24" s="7"/>
    </row>
    <row r="25" spans="1:8">
      <c r="A25" s="6">
        <v>22</v>
      </c>
      <c r="B25" s="7" t="s">
        <v>31</v>
      </c>
      <c r="C25" s="8">
        <v>6614</v>
      </c>
      <c r="D25" s="7">
        <v>3</v>
      </c>
      <c r="E25" s="7"/>
      <c r="F25" s="7"/>
      <c r="G25" s="6" t="s">
        <v>32</v>
      </c>
      <c r="H25" s="7"/>
    </row>
    <row r="26" spans="1:8">
      <c r="A26" s="6">
        <v>23</v>
      </c>
      <c r="B26" s="7" t="s">
        <v>33</v>
      </c>
      <c r="C26" s="8">
        <v>49709</v>
      </c>
      <c r="D26" s="7">
        <v>18</v>
      </c>
      <c r="E26" s="7"/>
      <c r="F26" s="7"/>
      <c r="G26" s="6" t="s">
        <v>32</v>
      </c>
      <c r="H26" s="7"/>
    </row>
    <row r="27" spans="1:8">
      <c r="A27" s="6">
        <v>24</v>
      </c>
      <c r="B27" s="7" t="s">
        <v>34</v>
      </c>
      <c r="C27" s="8">
        <v>3760</v>
      </c>
      <c r="D27" s="7">
        <v>1</v>
      </c>
      <c r="E27" s="7"/>
      <c r="F27" s="7"/>
      <c r="G27" s="6" t="s">
        <v>32</v>
      </c>
      <c r="H27" s="7"/>
    </row>
    <row r="28" spans="1:8">
      <c r="A28" s="6">
        <v>25</v>
      </c>
      <c r="B28" s="7" t="s">
        <v>35</v>
      </c>
      <c r="C28" s="8">
        <v>17476</v>
      </c>
      <c r="D28" s="7">
        <v>16</v>
      </c>
      <c r="E28" s="7"/>
      <c r="F28" s="7"/>
      <c r="G28" s="6" t="s">
        <v>32</v>
      </c>
      <c r="H28" s="7"/>
    </row>
    <row r="29" spans="1:8">
      <c r="A29" s="6">
        <v>26</v>
      </c>
      <c r="B29" s="168" t="s">
        <v>36</v>
      </c>
      <c r="C29" s="169">
        <v>10283653.89</v>
      </c>
      <c r="D29" s="168">
        <v>3262</v>
      </c>
      <c r="E29" s="167"/>
      <c r="F29" s="7"/>
      <c r="G29" s="9">
        <v>45988</v>
      </c>
      <c r="H29" s="7"/>
    </row>
    <row r="30" spans="1:8">
      <c r="A30" s="6">
        <v>27</v>
      </c>
      <c r="B30" s="165" t="s">
        <v>37</v>
      </c>
      <c r="C30" s="166">
        <v>3295383.75</v>
      </c>
      <c r="D30" s="165">
        <v>459</v>
      </c>
      <c r="E30" s="167"/>
      <c r="F30" s="7"/>
      <c r="G30" s="9">
        <v>45994</v>
      </c>
      <c r="H30" s="7"/>
    </row>
    <row r="31" spans="1:8">
      <c r="A31" s="6">
        <v>28</v>
      </c>
      <c r="B31" s="165" t="s">
        <v>38</v>
      </c>
      <c r="C31" s="166">
        <v>2052053.26</v>
      </c>
      <c r="D31" s="165">
        <v>375</v>
      </c>
      <c r="E31" s="167"/>
      <c r="F31" s="7"/>
      <c r="G31" s="9">
        <v>45994</v>
      </c>
      <c r="H31" s="7"/>
    </row>
    <row r="32" spans="1:8">
      <c r="A32" s="6">
        <v>29</v>
      </c>
      <c r="B32" s="168" t="s">
        <v>39</v>
      </c>
      <c r="C32" s="169">
        <v>14630921.36</v>
      </c>
      <c r="D32" s="168">
        <v>1987</v>
      </c>
      <c r="E32" s="167"/>
      <c r="F32" s="7"/>
      <c r="G32" s="9">
        <v>45989</v>
      </c>
      <c r="H32" s="7"/>
    </row>
    <row r="33" spans="1:8">
      <c r="A33" s="6">
        <v>30</v>
      </c>
      <c r="B33" s="168" t="s">
        <v>40</v>
      </c>
      <c r="C33" s="169">
        <v>20686106.67</v>
      </c>
      <c r="D33" s="168">
        <v>1115</v>
      </c>
      <c r="E33" s="167"/>
      <c r="F33" s="7"/>
      <c r="G33" s="9">
        <v>45989</v>
      </c>
      <c r="H33" s="7"/>
    </row>
    <row r="34" spans="1:8">
      <c r="A34" s="6">
        <v>31</v>
      </c>
      <c r="B34" s="7" t="s">
        <v>41</v>
      </c>
      <c r="C34" s="8">
        <v>57219</v>
      </c>
      <c r="D34" s="7">
        <v>67</v>
      </c>
      <c r="E34" s="7"/>
      <c r="F34" s="7"/>
      <c r="G34" s="6" t="s">
        <v>32</v>
      </c>
      <c r="H34" s="7"/>
    </row>
    <row r="35" spans="1:8">
      <c r="A35" s="6">
        <v>32</v>
      </c>
      <c r="B35" s="165" t="s">
        <v>42</v>
      </c>
      <c r="C35" s="166">
        <v>833794859.95</v>
      </c>
      <c r="D35" s="165">
        <v>15298</v>
      </c>
      <c r="E35" s="7"/>
      <c r="F35" s="7"/>
      <c r="G35" s="6" t="s">
        <v>32</v>
      </c>
      <c r="H35" s="7"/>
    </row>
    <row r="36" spans="1:8">
      <c r="A36" s="6">
        <v>33</v>
      </c>
      <c r="B36" s="170" t="s">
        <v>43</v>
      </c>
      <c r="C36" s="171">
        <v>229208.34</v>
      </c>
      <c r="D36" s="170">
        <v>153</v>
      </c>
      <c r="E36" s="167"/>
      <c r="F36" s="7"/>
      <c r="G36" s="9">
        <v>45994</v>
      </c>
      <c r="H36" s="17"/>
    </row>
    <row r="37" spans="1:8">
      <c r="A37" s="6"/>
      <c r="B37" s="17"/>
      <c r="C37" s="18"/>
      <c r="D37" s="17"/>
      <c r="E37" s="17"/>
      <c r="F37" s="7"/>
      <c r="G37" s="172"/>
      <c r="H37" s="17"/>
    </row>
    <row r="38" spans="1:8">
      <c r="A38" s="6"/>
      <c r="B38" s="17"/>
      <c r="C38" s="18"/>
      <c r="D38" s="17"/>
      <c r="E38" s="17"/>
      <c r="F38" s="7"/>
      <c r="G38" s="172"/>
      <c r="H38" s="17"/>
    </row>
    <row r="39" spans="1:8">
      <c r="A39" s="6"/>
      <c r="B39" s="17"/>
      <c r="C39" s="18"/>
      <c r="D39" s="17"/>
      <c r="E39" s="17"/>
      <c r="F39" s="7"/>
      <c r="G39" s="172"/>
      <c r="H39" s="17"/>
    </row>
    <row r="40" spans="1:8">
      <c r="A40" s="6"/>
      <c r="B40" s="172" t="s">
        <v>6</v>
      </c>
      <c r="C40" s="18">
        <f>SUM(C4:C39)</f>
        <v>1214493411.51</v>
      </c>
      <c r="D40" s="17">
        <f>SUM(D4:D39)</f>
        <v>39553</v>
      </c>
      <c r="E40" s="17"/>
      <c r="F40" s="7"/>
      <c r="G40" s="172"/>
      <c r="H40" s="17"/>
    </row>
    <row r="42" spans="1:8">
      <c r="C42" s="11"/>
    </row>
  </sheetData>
  <mergeCells count="6">
    <mergeCell ref="D2:F2"/>
    <mergeCell ref="A2:A3"/>
    <mergeCell ref="B2:B3"/>
    <mergeCell ref="C2:C3"/>
    <mergeCell ref="G2:G3"/>
    <mergeCell ref="H2:H3"/>
  </mergeCells>
  <pageMargins left="0.75" right="0.75" top="1" bottom="1" header="0.511806" footer="0.511806"/>
  <pageSetup paperSize="9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B2:O38"/>
  <sheetViews>
    <sheetView topLeftCell="A19" workbookViewId="0">
      <selection activeCell="A1" sqref="A1"/>
    </sheetView>
  </sheetViews>
  <sheetFormatPr defaultColWidth="8.625" defaultRowHeight="14.25"/>
  <cols>
    <col min="1" max="1" width="3"/>
    <col min="2" max="2" width="5.375" style="3"/>
    <col min="3" max="3" width="13.125"/>
    <col min="4" max="5" width="12.75" hidden="1"/>
    <col min="6" max="6" width="10.625" hidden="1"/>
    <col min="7" max="7" width="6.5" style="3" hidden="1"/>
    <col min="8" max="9" width="7.125" style="3" hidden="1"/>
    <col min="10" max="11" width="12.75"/>
    <col min="12" max="12" width="10.625"/>
    <col min="13" max="13" width="6.25"/>
    <col min="14" max="15" width="7.125"/>
  </cols>
  <sheetData>
    <row r="2" spans="2:15">
      <c r="B2" s="146" t="s">
        <v>0</v>
      </c>
      <c r="C2" s="147" t="s">
        <v>1</v>
      </c>
      <c r="D2" s="147" t="s">
        <v>44</v>
      </c>
      <c r="E2" s="147"/>
      <c r="F2" s="147"/>
      <c r="G2" s="147"/>
      <c r="H2" s="147"/>
      <c r="I2" s="148"/>
      <c r="J2" s="147" t="s">
        <v>45</v>
      </c>
      <c r="K2" s="147"/>
      <c r="L2" s="147"/>
      <c r="M2" s="147"/>
      <c r="N2" s="147"/>
      <c r="O2" s="148"/>
    </row>
    <row r="3" spans="2:15">
      <c r="B3" s="149"/>
      <c r="C3" s="150"/>
      <c r="D3" s="150" t="s">
        <v>2</v>
      </c>
      <c r="E3" s="150"/>
      <c r="F3" s="150"/>
      <c r="G3" s="150" t="s">
        <v>46</v>
      </c>
      <c r="H3" s="150"/>
      <c r="I3" s="151"/>
      <c r="J3" s="150" t="s">
        <v>2</v>
      </c>
      <c r="K3" s="150"/>
      <c r="L3" s="150"/>
      <c r="M3" s="150" t="s">
        <v>46</v>
      </c>
      <c r="N3" s="150"/>
      <c r="O3" s="151"/>
    </row>
    <row r="4" spans="2:15">
      <c r="B4" s="149"/>
      <c r="C4" s="150"/>
      <c r="D4" s="150" t="s">
        <v>6</v>
      </c>
      <c r="E4" s="150" t="s">
        <v>47</v>
      </c>
      <c r="F4" s="150" t="s">
        <v>48</v>
      </c>
      <c r="G4" s="150" t="s">
        <v>6</v>
      </c>
      <c r="H4" s="150" t="s">
        <v>47</v>
      </c>
      <c r="I4" s="151" t="s">
        <v>48</v>
      </c>
      <c r="J4" s="150" t="s">
        <v>6</v>
      </c>
      <c r="K4" s="150" t="s">
        <v>47</v>
      </c>
      <c r="L4" s="150" t="s">
        <v>48</v>
      </c>
      <c r="M4" s="150" t="s">
        <v>6</v>
      </c>
      <c r="N4" s="150" t="s">
        <v>47</v>
      </c>
      <c r="O4" s="151" t="s">
        <v>48</v>
      </c>
    </row>
    <row r="5" spans="2:15">
      <c r="B5" s="152">
        <v>1</v>
      </c>
      <c r="C5" s="153" t="s">
        <v>14</v>
      </c>
      <c r="D5" s="154">
        <v>16576353.82</v>
      </c>
      <c r="E5" s="154">
        <v>14928565.48</v>
      </c>
      <c r="F5" s="154">
        <v>1647788.34</v>
      </c>
      <c r="G5" s="155">
        <v>1853</v>
      </c>
      <c r="H5" s="155">
        <v>1211</v>
      </c>
      <c r="I5" s="156">
        <v>642</v>
      </c>
      <c r="J5" s="154">
        <v>13739005.18</v>
      </c>
      <c r="K5" s="154">
        <v>11609800.45</v>
      </c>
      <c r="L5" s="154">
        <v>2129204.73</v>
      </c>
      <c r="M5" s="155">
        <v>1542</v>
      </c>
      <c r="N5" s="155">
        <v>900</v>
      </c>
      <c r="O5" s="156">
        <v>642</v>
      </c>
    </row>
    <row r="6" spans="2:15">
      <c r="B6" s="152">
        <v>2</v>
      </c>
      <c r="C6" s="153" t="s">
        <v>20</v>
      </c>
      <c r="D6" s="154">
        <v>28330</v>
      </c>
      <c r="E6" s="154">
        <v>28330</v>
      </c>
      <c r="F6" s="154"/>
      <c r="G6" s="155">
        <v>22</v>
      </c>
      <c r="H6" s="155">
        <v>22</v>
      </c>
      <c r="I6" s="156"/>
      <c r="J6" s="154">
        <v>32090</v>
      </c>
      <c r="K6" s="154">
        <v>32090</v>
      </c>
      <c r="L6" s="154">
        <v>0</v>
      </c>
      <c r="M6" s="155">
        <v>23</v>
      </c>
      <c r="N6" s="155">
        <v>23</v>
      </c>
      <c r="O6" s="156">
        <v>0</v>
      </c>
    </row>
    <row r="7" spans="2:15">
      <c r="B7" s="152">
        <v>3</v>
      </c>
      <c r="C7" s="153" t="s">
        <v>22</v>
      </c>
      <c r="D7" s="154">
        <v>12360.51</v>
      </c>
      <c r="E7" s="154">
        <v>12360.51</v>
      </c>
      <c r="F7" s="154">
        <v>0</v>
      </c>
      <c r="G7" s="155">
        <v>12</v>
      </c>
      <c r="H7" s="155">
        <v>12</v>
      </c>
      <c r="I7" s="156">
        <v>0</v>
      </c>
      <c r="J7" s="154">
        <v>26529.18</v>
      </c>
      <c r="K7" s="154">
        <v>26529.18</v>
      </c>
      <c r="L7" s="154">
        <v>0</v>
      </c>
      <c r="M7" s="155">
        <v>20</v>
      </c>
      <c r="N7" s="155">
        <v>20</v>
      </c>
      <c r="O7" s="156">
        <v>0</v>
      </c>
    </row>
    <row r="8" spans="2:15">
      <c r="B8" s="152">
        <v>4</v>
      </c>
      <c r="C8" s="153" t="s">
        <v>26</v>
      </c>
      <c r="D8" s="154">
        <v>5534637.55</v>
      </c>
      <c r="E8" s="154">
        <v>5515927.55</v>
      </c>
      <c r="F8" s="154">
        <v>18710</v>
      </c>
      <c r="G8" s="155">
        <v>272</v>
      </c>
      <c r="H8" s="155">
        <v>264</v>
      </c>
      <c r="I8" s="156">
        <v>8</v>
      </c>
      <c r="J8" s="154">
        <v>12153641.27</v>
      </c>
      <c r="K8" s="154">
        <v>11852103.6</v>
      </c>
      <c r="L8" s="154">
        <v>301537.67</v>
      </c>
      <c r="M8" s="155">
        <v>1479</v>
      </c>
      <c r="N8" s="155">
        <v>1399</v>
      </c>
      <c r="O8" s="156">
        <v>80</v>
      </c>
    </row>
    <row r="9" spans="2:15">
      <c r="B9" s="152">
        <v>5</v>
      </c>
      <c r="C9" s="153" t="s">
        <v>23</v>
      </c>
      <c r="D9" s="154">
        <v>23992466.76</v>
      </c>
      <c r="E9" s="154">
        <v>19236201.76</v>
      </c>
      <c r="F9" s="154">
        <v>4756265</v>
      </c>
      <c r="G9" s="155">
        <v>3641</v>
      </c>
      <c r="H9" s="155">
        <v>2281</v>
      </c>
      <c r="I9" s="156">
        <v>1360</v>
      </c>
      <c r="J9" s="154">
        <v>24041599.27</v>
      </c>
      <c r="K9" s="154">
        <v>19300094.27</v>
      </c>
      <c r="L9" s="154">
        <v>4741505</v>
      </c>
      <c r="M9" s="155">
        <v>3673</v>
      </c>
      <c r="N9" s="155">
        <v>2318</v>
      </c>
      <c r="O9" s="156">
        <v>1355</v>
      </c>
    </row>
    <row r="10" spans="2:15">
      <c r="B10" s="152">
        <v>6</v>
      </c>
      <c r="C10" s="153" t="s">
        <v>25</v>
      </c>
      <c r="D10" s="154">
        <v>10839385.86</v>
      </c>
      <c r="E10" s="154">
        <v>10554663.36</v>
      </c>
      <c r="F10" s="154">
        <v>284722.5</v>
      </c>
      <c r="G10" s="155">
        <v>1645</v>
      </c>
      <c r="H10" s="155">
        <v>1279</v>
      </c>
      <c r="I10" s="156">
        <v>366</v>
      </c>
      <c r="J10" s="154">
        <v>10818452.67</v>
      </c>
      <c r="K10" s="154">
        <v>10533730.17</v>
      </c>
      <c r="L10" s="154">
        <v>284722.5</v>
      </c>
      <c r="M10" s="155">
        <v>1638</v>
      </c>
      <c r="N10" s="155">
        <v>1272</v>
      </c>
      <c r="O10" s="156">
        <v>366</v>
      </c>
    </row>
    <row r="11" spans="2:15">
      <c r="B11" s="152">
        <v>7</v>
      </c>
      <c r="C11" s="153" t="s">
        <v>30</v>
      </c>
      <c r="D11" s="154">
        <v>19074567.9700001</v>
      </c>
      <c r="E11" s="154">
        <v>17878232.8100001</v>
      </c>
      <c r="F11" s="154">
        <v>1196335.16</v>
      </c>
      <c r="G11" s="155">
        <v>2273</v>
      </c>
      <c r="H11" s="155">
        <v>1683</v>
      </c>
      <c r="I11" s="156">
        <v>590</v>
      </c>
      <c r="J11" s="154">
        <v>16471946.1</v>
      </c>
      <c r="K11" s="154">
        <v>16197657.33</v>
      </c>
      <c r="L11" s="154">
        <v>274288.77</v>
      </c>
      <c r="M11" s="155">
        <v>1851</v>
      </c>
      <c r="N11" s="155">
        <v>1412</v>
      </c>
      <c r="O11" s="156">
        <v>439</v>
      </c>
    </row>
    <row r="12" spans="2:15">
      <c r="B12" s="152">
        <v>8</v>
      </c>
      <c r="C12" s="153" t="s">
        <v>36</v>
      </c>
      <c r="D12" s="154">
        <v>10283653.89</v>
      </c>
      <c r="E12" s="154">
        <v>10283653.89</v>
      </c>
      <c r="F12" s="154">
        <v>0</v>
      </c>
      <c r="G12" s="155">
        <v>3262</v>
      </c>
      <c r="H12" s="155">
        <v>3262</v>
      </c>
      <c r="I12" s="156">
        <v>0</v>
      </c>
      <c r="J12" s="154">
        <v>9643330.94</v>
      </c>
      <c r="K12" s="154">
        <v>9553310.94</v>
      </c>
      <c r="L12" s="154">
        <v>90020</v>
      </c>
      <c r="M12" s="155">
        <v>2830</v>
      </c>
      <c r="N12" s="155">
        <v>2756</v>
      </c>
      <c r="O12" s="156">
        <v>74</v>
      </c>
    </row>
    <row r="13" spans="2:15">
      <c r="B13" s="152">
        <v>9</v>
      </c>
      <c r="C13" s="153" t="s">
        <v>39</v>
      </c>
      <c r="D13" s="154">
        <v>14630921.36</v>
      </c>
      <c r="E13" s="154">
        <v>14630921.36</v>
      </c>
      <c r="F13" s="154">
        <v>0</v>
      </c>
      <c r="G13" s="155">
        <v>1987</v>
      </c>
      <c r="H13" s="155">
        <v>1987</v>
      </c>
      <c r="I13" s="156">
        <v>0</v>
      </c>
      <c r="J13" s="154">
        <v>14653985.36</v>
      </c>
      <c r="K13" s="154">
        <v>14653985.36</v>
      </c>
      <c r="L13" s="154">
        <v>0</v>
      </c>
      <c r="M13" s="155">
        <v>1991</v>
      </c>
      <c r="N13" s="155">
        <v>1991</v>
      </c>
      <c r="O13" s="156">
        <v>0</v>
      </c>
    </row>
    <row r="14" spans="2:15">
      <c r="B14" s="152">
        <v>10</v>
      </c>
      <c r="C14" s="153" t="s">
        <v>40</v>
      </c>
      <c r="D14" s="154">
        <v>20686106.67</v>
      </c>
      <c r="E14" s="154">
        <v>20686106.67</v>
      </c>
      <c r="F14" s="154">
        <v>0</v>
      </c>
      <c r="G14" s="155">
        <v>1115</v>
      </c>
      <c r="H14" s="155">
        <v>1115</v>
      </c>
      <c r="I14" s="156">
        <v>0</v>
      </c>
      <c r="J14" s="154">
        <v>20696362.67</v>
      </c>
      <c r="K14" s="154">
        <v>20696362.67</v>
      </c>
      <c r="L14" s="154">
        <v>0</v>
      </c>
      <c r="M14" s="155">
        <v>1121</v>
      </c>
      <c r="N14" s="155">
        <v>1121</v>
      </c>
      <c r="O14" s="156">
        <v>0</v>
      </c>
    </row>
    <row r="15" ht="21" customHeight="1" spans="2:15">
      <c r="B15" s="152">
        <v>11</v>
      </c>
      <c r="C15" s="157" t="s">
        <v>9</v>
      </c>
      <c r="D15" s="154">
        <v>23349.67</v>
      </c>
      <c r="E15" s="154">
        <v>23349.67</v>
      </c>
      <c r="F15" s="154">
        <v>0</v>
      </c>
      <c r="G15" s="155">
        <v>21</v>
      </c>
      <c r="H15" s="155">
        <v>21</v>
      </c>
      <c r="I15" s="156">
        <v>0</v>
      </c>
      <c r="J15" s="154">
        <v>23349.67</v>
      </c>
      <c r="K15" s="154">
        <v>23349.67</v>
      </c>
      <c r="L15" s="154">
        <v>0</v>
      </c>
      <c r="M15" s="155">
        <v>21</v>
      </c>
      <c r="N15" s="155">
        <v>21</v>
      </c>
      <c r="O15" s="156">
        <v>0</v>
      </c>
    </row>
    <row r="16" spans="2:15">
      <c r="B16" s="152">
        <v>12</v>
      </c>
      <c r="C16" s="153" t="s">
        <v>10</v>
      </c>
      <c r="D16" s="154">
        <v>169263944.27</v>
      </c>
      <c r="E16" s="154">
        <v>169261499.27</v>
      </c>
      <c r="F16" s="154">
        <v>2445</v>
      </c>
      <c r="G16" s="155">
        <v>1013</v>
      </c>
      <c r="H16" s="155">
        <v>1011</v>
      </c>
      <c r="I16" s="156">
        <v>2</v>
      </c>
      <c r="J16" s="154">
        <v>169342681.27</v>
      </c>
      <c r="K16" s="154">
        <v>169340236.27</v>
      </c>
      <c r="L16" s="154">
        <v>2445</v>
      </c>
      <c r="M16" s="155">
        <v>1050</v>
      </c>
      <c r="N16" s="155">
        <v>1048</v>
      </c>
      <c r="O16" s="156">
        <v>2</v>
      </c>
    </row>
    <row r="17" spans="2:15">
      <c r="B17" s="152">
        <v>13</v>
      </c>
      <c r="C17" s="153" t="s">
        <v>11</v>
      </c>
      <c r="D17" s="154">
        <v>5813441.66999989</v>
      </c>
      <c r="E17" s="154">
        <v>5615709.86999989</v>
      </c>
      <c r="F17" s="154">
        <v>197731.8</v>
      </c>
      <c r="G17" s="155">
        <v>1378</v>
      </c>
      <c r="H17" s="155">
        <v>1259</v>
      </c>
      <c r="I17" s="156">
        <v>119</v>
      </c>
      <c r="J17" s="154">
        <v>5831961.67</v>
      </c>
      <c r="K17" s="154">
        <v>5652689.87</v>
      </c>
      <c r="L17" s="154">
        <v>179271.8</v>
      </c>
      <c r="M17" s="155">
        <v>1387</v>
      </c>
      <c r="N17" s="155">
        <v>1271</v>
      </c>
      <c r="O17" s="156">
        <v>116</v>
      </c>
    </row>
    <row r="18" spans="2:15">
      <c r="B18" s="152">
        <v>14</v>
      </c>
      <c r="C18" s="153" t="s">
        <v>12</v>
      </c>
      <c r="D18" s="154">
        <v>1381216.38</v>
      </c>
      <c r="E18" s="154">
        <v>1372681.38</v>
      </c>
      <c r="F18" s="154">
        <v>8535</v>
      </c>
      <c r="G18" s="155">
        <v>174</v>
      </c>
      <c r="H18" s="155">
        <v>171</v>
      </c>
      <c r="I18" s="156">
        <v>3</v>
      </c>
      <c r="J18" s="154">
        <v>1381216.38</v>
      </c>
      <c r="K18" s="154">
        <v>1372681.38</v>
      </c>
      <c r="L18" s="154">
        <v>8535</v>
      </c>
      <c r="M18" s="155">
        <v>174</v>
      </c>
      <c r="N18" s="155">
        <v>171</v>
      </c>
      <c r="O18" s="156">
        <v>3</v>
      </c>
    </row>
    <row r="19" spans="2:15">
      <c r="B19" s="152">
        <v>15</v>
      </c>
      <c r="C19" s="153" t="s">
        <v>13</v>
      </c>
      <c r="D19" s="154">
        <v>31068</v>
      </c>
      <c r="E19" s="154">
        <v>31068</v>
      </c>
      <c r="F19" s="154">
        <v>0</v>
      </c>
      <c r="G19" s="155">
        <v>17</v>
      </c>
      <c r="H19" s="155">
        <v>17</v>
      </c>
      <c r="I19" s="156">
        <v>0</v>
      </c>
      <c r="J19" s="154">
        <v>31068</v>
      </c>
      <c r="K19" s="154">
        <v>31068</v>
      </c>
      <c r="L19" s="154">
        <v>0</v>
      </c>
      <c r="M19" s="155">
        <v>17</v>
      </c>
      <c r="N19" s="155">
        <v>17</v>
      </c>
      <c r="O19" s="156">
        <v>0</v>
      </c>
    </row>
    <row r="20" spans="2:15">
      <c r="B20" s="152">
        <v>16</v>
      </c>
      <c r="C20" s="153" t="s">
        <v>16</v>
      </c>
      <c r="D20" s="154">
        <v>63043.67</v>
      </c>
      <c r="E20" s="154">
        <v>63043.67</v>
      </c>
      <c r="F20" s="154"/>
      <c r="G20" s="155">
        <v>19</v>
      </c>
      <c r="H20" s="155">
        <v>19</v>
      </c>
      <c r="I20" s="156"/>
      <c r="J20" s="154">
        <v>55113.67</v>
      </c>
      <c r="K20" s="154">
        <v>55113.67</v>
      </c>
      <c r="L20" s="154">
        <v>0</v>
      </c>
      <c r="M20" s="155">
        <v>18</v>
      </c>
      <c r="N20" s="155">
        <v>18</v>
      </c>
      <c r="O20" s="156">
        <v>0</v>
      </c>
    </row>
    <row r="21" spans="2:15">
      <c r="B21" s="152">
        <v>17</v>
      </c>
      <c r="C21" s="153" t="s">
        <v>17</v>
      </c>
      <c r="D21" s="154">
        <v>3076185.96</v>
      </c>
      <c r="E21" s="154">
        <v>3026265.96</v>
      </c>
      <c r="F21" s="154">
        <v>49920</v>
      </c>
      <c r="G21" s="155">
        <v>676</v>
      </c>
      <c r="H21" s="155">
        <v>661</v>
      </c>
      <c r="I21" s="156">
        <v>15</v>
      </c>
      <c r="J21" s="154">
        <v>3074764.96</v>
      </c>
      <c r="K21" s="154">
        <v>3024844.96</v>
      </c>
      <c r="L21" s="154">
        <v>49920</v>
      </c>
      <c r="M21" s="155">
        <v>674</v>
      </c>
      <c r="N21" s="155">
        <v>659</v>
      </c>
      <c r="O21" s="156">
        <v>15</v>
      </c>
    </row>
    <row r="22" spans="2:15">
      <c r="B22" s="152">
        <v>18</v>
      </c>
      <c r="C22" s="153" t="s">
        <v>18</v>
      </c>
      <c r="D22" s="154">
        <v>386507.34</v>
      </c>
      <c r="E22" s="154">
        <v>386507.34</v>
      </c>
      <c r="F22" s="154">
        <v>0</v>
      </c>
      <c r="G22" s="155">
        <v>82</v>
      </c>
      <c r="H22" s="155">
        <v>82</v>
      </c>
      <c r="I22" s="156">
        <v>0</v>
      </c>
      <c r="J22" s="154">
        <v>381764.34</v>
      </c>
      <c r="K22" s="154">
        <v>381764.34</v>
      </c>
      <c r="L22" s="154"/>
      <c r="M22" s="155">
        <v>77</v>
      </c>
      <c r="N22" s="155">
        <v>77</v>
      </c>
      <c r="O22" s="156">
        <v>0</v>
      </c>
    </row>
    <row r="23" spans="2:15">
      <c r="B23" s="152">
        <v>19</v>
      </c>
      <c r="C23" s="153" t="s">
        <v>19</v>
      </c>
      <c r="D23" s="154">
        <v>50755.36</v>
      </c>
      <c r="E23" s="154">
        <v>50755.36</v>
      </c>
      <c r="F23" s="154">
        <v>0</v>
      </c>
      <c r="G23" s="155">
        <v>41</v>
      </c>
      <c r="H23" s="155">
        <v>41</v>
      </c>
      <c r="I23" s="156">
        <v>0</v>
      </c>
      <c r="J23" s="154">
        <v>40552.36</v>
      </c>
      <c r="K23" s="154">
        <v>40552.36</v>
      </c>
      <c r="L23" s="154"/>
      <c r="M23" s="155">
        <v>34</v>
      </c>
      <c r="N23" s="155">
        <v>34</v>
      </c>
      <c r="O23" s="156">
        <v>0</v>
      </c>
    </row>
    <row r="24" spans="2:15">
      <c r="B24" s="152">
        <v>20</v>
      </c>
      <c r="C24" s="153" t="s">
        <v>21</v>
      </c>
      <c r="D24" s="154">
        <v>4992629.98</v>
      </c>
      <c r="E24" s="154">
        <v>4987678.98</v>
      </c>
      <c r="F24" s="154">
        <v>4951</v>
      </c>
      <c r="G24" s="155">
        <v>162</v>
      </c>
      <c r="H24" s="155">
        <v>160</v>
      </c>
      <c r="I24" s="156">
        <v>2</v>
      </c>
      <c r="J24" s="154">
        <v>4913038.97</v>
      </c>
      <c r="K24" s="154">
        <v>4911728.97</v>
      </c>
      <c r="L24" s="154">
        <v>1310</v>
      </c>
      <c r="M24" s="155">
        <v>148</v>
      </c>
      <c r="N24" s="155">
        <v>147</v>
      </c>
      <c r="O24" s="156">
        <v>1</v>
      </c>
    </row>
    <row r="25" spans="2:15">
      <c r="B25" s="152">
        <v>21</v>
      </c>
      <c r="C25" s="153" t="s">
        <v>24</v>
      </c>
      <c r="D25" s="154">
        <v>2418187.73</v>
      </c>
      <c r="E25" s="154">
        <v>1837612.73</v>
      </c>
      <c r="F25" s="154">
        <v>580575</v>
      </c>
      <c r="G25" s="155">
        <v>470</v>
      </c>
      <c r="H25" s="155">
        <v>216</v>
      </c>
      <c r="I25" s="156">
        <v>254</v>
      </c>
      <c r="J25" s="154">
        <v>2557187.73</v>
      </c>
      <c r="K25" s="154">
        <v>2140612.73</v>
      </c>
      <c r="L25" s="154">
        <v>416575</v>
      </c>
      <c r="M25" s="155">
        <v>472</v>
      </c>
      <c r="N25" s="155">
        <v>219</v>
      </c>
      <c r="O25" s="156">
        <v>253</v>
      </c>
    </row>
    <row r="26" spans="2:15">
      <c r="B26" s="152">
        <v>22</v>
      </c>
      <c r="C26" s="153" t="s">
        <v>27</v>
      </c>
      <c r="D26" s="154">
        <v>922416.880000001</v>
      </c>
      <c r="E26" s="154">
        <v>913171.880000001</v>
      </c>
      <c r="F26" s="154">
        <v>9245</v>
      </c>
      <c r="G26" s="155">
        <v>263</v>
      </c>
      <c r="H26" s="155">
        <v>260</v>
      </c>
      <c r="I26" s="156">
        <v>3</v>
      </c>
      <c r="J26" s="154">
        <v>973811.78</v>
      </c>
      <c r="K26" s="154">
        <v>964566.78</v>
      </c>
      <c r="L26" s="154">
        <v>9245</v>
      </c>
      <c r="M26" s="155">
        <v>291</v>
      </c>
      <c r="N26" s="155">
        <v>288</v>
      </c>
      <c r="O26" s="156">
        <v>3</v>
      </c>
    </row>
    <row r="27" spans="2:15">
      <c r="B27" s="152">
        <v>23</v>
      </c>
      <c r="C27" s="153" t="s">
        <v>28</v>
      </c>
      <c r="D27" s="154">
        <v>64210556.52</v>
      </c>
      <c r="E27" s="154">
        <v>60208734.92</v>
      </c>
      <c r="F27" s="154">
        <v>4001821.6</v>
      </c>
      <c r="G27" s="155">
        <v>2580</v>
      </c>
      <c r="H27" s="155">
        <v>2250</v>
      </c>
      <c r="I27" s="156">
        <v>330</v>
      </c>
      <c r="J27" s="154">
        <v>63637901.14</v>
      </c>
      <c r="K27" s="154">
        <v>59644058.54</v>
      </c>
      <c r="L27" s="154">
        <v>3993842.6</v>
      </c>
      <c r="M27" s="155">
        <v>2493</v>
      </c>
      <c r="N27" s="155">
        <v>2165</v>
      </c>
      <c r="O27" s="156">
        <v>328</v>
      </c>
    </row>
    <row r="28" spans="2:15">
      <c r="B28" s="152">
        <v>24</v>
      </c>
      <c r="C28" s="153" t="s">
        <v>29</v>
      </c>
      <c r="D28" s="154">
        <v>695040.39</v>
      </c>
      <c r="E28" s="154">
        <v>497004.39</v>
      </c>
      <c r="F28" s="154">
        <v>198036</v>
      </c>
      <c r="G28" s="155">
        <v>185</v>
      </c>
      <c r="H28" s="155">
        <v>159</v>
      </c>
      <c r="I28" s="156">
        <v>26</v>
      </c>
      <c r="J28" s="154">
        <v>691050.39</v>
      </c>
      <c r="K28" s="154">
        <v>493014.39</v>
      </c>
      <c r="L28" s="154">
        <v>198036</v>
      </c>
      <c r="M28" s="155">
        <v>183</v>
      </c>
      <c r="N28" s="155">
        <v>157</v>
      </c>
      <c r="O28" s="156">
        <v>26</v>
      </c>
    </row>
    <row r="29" spans="2:15">
      <c r="B29" s="152">
        <v>25</v>
      </c>
      <c r="C29" s="153" t="s">
        <v>37</v>
      </c>
      <c r="D29" s="154">
        <v>3295383.75</v>
      </c>
      <c r="E29" s="154">
        <v>3109094.75</v>
      </c>
      <c r="F29" s="154">
        <v>186289</v>
      </c>
      <c r="G29" s="155">
        <v>459</v>
      </c>
      <c r="H29" s="155">
        <v>421</v>
      </c>
      <c r="I29" s="156">
        <v>38</v>
      </c>
      <c r="J29" s="154">
        <v>3277581.75</v>
      </c>
      <c r="K29" s="154">
        <v>3089797.75</v>
      </c>
      <c r="L29" s="154">
        <v>187784</v>
      </c>
      <c r="M29" s="155">
        <v>449</v>
      </c>
      <c r="N29" s="155">
        <v>410</v>
      </c>
      <c r="O29" s="156">
        <v>39</v>
      </c>
    </row>
    <row r="30" spans="2:15">
      <c r="B30" s="152">
        <v>26</v>
      </c>
      <c r="C30" s="153" t="s">
        <v>38</v>
      </c>
      <c r="D30" s="154">
        <v>2052053.26</v>
      </c>
      <c r="E30" s="154">
        <v>2052053.26</v>
      </c>
      <c r="F30" s="154"/>
      <c r="G30" s="155">
        <v>375</v>
      </c>
      <c r="H30" s="155">
        <v>375</v>
      </c>
      <c r="I30" s="156">
        <v>0</v>
      </c>
      <c r="J30" s="154">
        <v>1901553.26</v>
      </c>
      <c r="K30" s="154">
        <v>1901553.26</v>
      </c>
      <c r="L30" s="154">
        <v>0</v>
      </c>
      <c r="M30" s="155">
        <v>370</v>
      </c>
      <c r="N30" s="155">
        <v>370</v>
      </c>
      <c r="O30" s="156">
        <v>0</v>
      </c>
    </row>
    <row r="31" spans="2:15">
      <c r="B31" s="152">
        <v>27</v>
      </c>
      <c r="C31" s="153" t="s">
        <v>43</v>
      </c>
      <c r="D31" s="154">
        <v>229208.34</v>
      </c>
      <c r="E31" s="154">
        <v>229208.34</v>
      </c>
      <c r="F31" s="154">
        <v>0</v>
      </c>
      <c r="G31" s="155">
        <v>153</v>
      </c>
      <c r="H31" s="155">
        <v>153</v>
      </c>
      <c r="I31" s="156">
        <v>0</v>
      </c>
      <c r="J31" s="154">
        <v>202285.58</v>
      </c>
      <c r="K31" s="154">
        <v>202285.58</v>
      </c>
      <c r="L31" s="154"/>
      <c r="M31" s="155">
        <v>141</v>
      </c>
      <c r="N31" s="155">
        <v>141</v>
      </c>
      <c r="O31" s="156"/>
    </row>
    <row r="32" spans="2:15">
      <c r="B32" s="152">
        <v>28</v>
      </c>
      <c r="C32" s="153" t="s">
        <v>31</v>
      </c>
      <c r="D32" s="154">
        <v>6614</v>
      </c>
      <c r="E32" s="154">
        <v>6614</v>
      </c>
      <c r="F32" s="154">
        <v>0</v>
      </c>
      <c r="G32" s="155">
        <v>3</v>
      </c>
      <c r="H32" s="155">
        <v>3</v>
      </c>
      <c r="I32" s="156">
        <v>0</v>
      </c>
      <c r="J32" s="154">
        <v>4000</v>
      </c>
      <c r="K32" s="154">
        <v>4000</v>
      </c>
      <c r="L32" s="154">
        <v>0</v>
      </c>
      <c r="M32" s="155">
        <v>1</v>
      </c>
      <c r="N32" s="155">
        <v>1</v>
      </c>
      <c r="O32" s="156">
        <v>0</v>
      </c>
    </row>
    <row r="33" spans="2:15">
      <c r="B33" s="152">
        <v>29</v>
      </c>
      <c r="C33" s="153" t="s">
        <v>33</v>
      </c>
      <c r="D33" s="154">
        <v>49709</v>
      </c>
      <c r="E33" s="154">
        <v>49709</v>
      </c>
      <c r="F33" s="154">
        <v>0</v>
      </c>
      <c r="G33" s="155">
        <v>18</v>
      </c>
      <c r="H33" s="155">
        <v>18</v>
      </c>
      <c r="I33" s="156">
        <v>0</v>
      </c>
      <c r="J33" s="154">
        <v>33740</v>
      </c>
      <c r="K33" s="154">
        <v>33740</v>
      </c>
      <c r="L33" s="154">
        <v>0</v>
      </c>
      <c r="M33" s="155">
        <v>12</v>
      </c>
      <c r="N33" s="155">
        <v>12</v>
      </c>
      <c r="O33" s="156">
        <v>0</v>
      </c>
    </row>
    <row r="34" spans="2:15">
      <c r="B34" s="152">
        <v>30</v>
      </c>
      <c r="C34" s="153" t="s">
        <v>34</v>
      </c>
      <c r="D34" s="154">
        <v>3760</v>
      </c>
      <c r="E34" s="154">
        <v>3760</v>
      </c>
      <c r="F34" s="154">
        <v>0</v>
      </c>
      <c r="G34" s="155">
        <v>1</v>
      </c>
      <c r="H34" s="155">
        <v>1</v>
      </c>
      <c r="I34" s="156">
        <v>0</v>
      </c>
      <c r="J34" s="154">
        <v>14853</v>
      </c>
      <c r="K34" s="154">
        <v>11212</v>
      </c>
      <c r="L34" s="154">
        <v>3641</v>
      </c>
      <c r="M34" s="155">
        <v>4</v>
      </c>
      <c r="N34" s="155">
        <v>3</v>
      </c>
      <c r="O34" s="156">
        <v>1</v>
      </c>
    </row>
    <row r="35" spans="2:15">
      <c r="B35" s="152">
        <v>31</v>
      </c>
      <c r="C35" s="153" t="s">
        <v>35</v>
      </c>
      <c r="D35" s="154">
        <v>17476</v>
      </c>
      <c r="E35" s="154">
        <v>17476</v>
      </c>
      <c r="F35" s="154">
        <v>0</v>
      </c>
      <c r="G35" s="155">
        <v>16</v>
      </c>
      <c r="H35" s="155">
        <v>16</v>
      </c>
      <c r="I35" s="156">
        <v>0</v>
      </c>
      <c r="J35" s="154">
        <v>17476</v>
      </c>
      <c r="K35" s="154">
        <v>17476</v>
      </c>
      <c r="L35" s="154">
        <v>0</v>
      </c>
      <c r="M35" s="155">
        <v>16</v>
      </c>
      <c r="N35" s="155">
        <v>16</v>
      </c>
      <c r="O35" s="156">
        <v>0</v>
      </c>
    </row>
    <row r="36" spans="2:15">
      <c r="B36" s="152">
        <v>32</v>
      </c>
      <c r="C36" s="153" t="s">
        <v>41</v>
      </c>
      <c r="D36" s="154">
        <v>57219</v>
      </c>
      <c r="E36" s="154">
        <v>57219</v>
      </c>
      <c r="F36" s="154">
        <v>0</v>
      </c>
      <c r="G36" s="155">
        <v>67</v>
      </c>
      <c r="H36" s="155">
        <v>67</v>
      </c>
      <c r="I36" s="156">
        <v>0</v>
      </c>
      <c r="J36" s="154">
        <v>42127</v>
      </c>
      <c r="K36" s="154">
        <v>42127</v>
      </c>
      <c r="L36" s="154">
        <v>0</v>
      </c>
      <c r="M36" s="155">
        <v>57</v>
      </c>
      <c r="N36" s="155">
        <v>57</v>
      </c>
      <c r="O36" s="156">
        <v>0</v>
      </c>
    </row>
    <row r="37" spans="2:15">
      <c r="B37" s="152">
        <v>33</v>
      </c>
      <c r="C37" s="153" t="s">
        <v>42</v>
      </c>
      <c r="D37" s="154">
        <v>833794859.95</v>
      </c>
      <c r="E37" s="154">
        <v>776457680.609999</v>
      </c>
      <c r="F37" s="154">
        <v>57337179.34</v>
      </c>
      <c r="G37" s="155">
        <v>15298</v>
      </c>
      <c r="H37" s="155">
        <v>6300</v>
      </c>
      <c r="I37" s="156">
        <v>8998</v>
      </c>
      <c r="J37" s="154">
        <v>833787389.95</v>
      </c>
      <c r="K37" s="154">
        <v>765166975.69</v>
      </c>
      <c r="L37" s="154">
        <v>68620414.26</v>
      </c>
      <c r="M37" s="155">
        <v>15296</v>
      </c>
      <c r="N37" s="155">
        <v>6295</v>
      </c>
      <c r="O37" s="156">
        <v>9001</v>
      </c>
    </row>
    <row r="38" s="145" customFormat="1" spans="2:15">
      <c r="B38" s="158"/>
      <c r="C38" s="159" t="s">
        <v>6</v>
      </c>
      <c r="D38" s="160">
        <f t="shared" ref="D38:O38" si="0">SUM(D5:D37)</f>
        <v>1214493411.51</v>
      </c>
      <c r="E38" s="160">
        <f t="shared" si="0"/>
        <v>1144012861.77</v>
      </c>
      <c r="F38" s="160">
        <f t="shared" si="0"/>
        <v>70480549.74</v>
      </c>
      <c r="G38" s="161">
        <f t="shared" si="0"/>
        <v>39553</v>
      </c>
      <c r="H38" s="161">
        <f t="shared" si="0"/>
        <v>26797</v>
      </c>
      <c r="I38" s="162">
        <f t="shared" si="0"/>
        <v>12756</v>
      </c>
      <c r="J38" s="160">
        <f t="shared" si="0"/>
        <v>1214493411.51</v>
      </c>
      <c r="K38" s="160">
        <f t="shared" si="0"/>
        <v>1133001113.18</v>
      </c>
      <c r="L38" s="160">
        <f t="shared" si="0"/>
        <v>81492298.33</v>
      </c>
      <c r="M38" s="161">
        <f t="shared" si="0"/>
        <v>39553</v>
      </c>
      <c r="N38" s="161">
        <f t="shared" si="0"/>
        <v>26809</v>
      </c>
      <c r="O38" s="162">
        <f t="shared" si="0"/>
        <v>12744</v>
      </c>
    </row>
  </sheetData>
  <mergeCells count="8">
    <mergeCell ref="D2:I2"/>
    <mergeCell ref="J2:O2"/>
    <mergeCell ref="D3:F3"/>
    <mergeCell ref="G3:I3"/>
    <mergeCell ref="J3:L3"/>
    <mergeCell ref="M3:O3"/>
    <mergeCell ref="B2:B4"/>
    <mergeCell ref="C2:C4"/>
  </mergeCells>
  <pageMargins left="0.75" right="0.75" top="1" bottom="1" header="0.5" footer="0.5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2"/>
  <sheetViews>
    <sheetView view="pageBreakPreview" zoomScaleNormal="100" workbookViewId="0">
      <pane xSplit="1" ySplit="3" topLeftCell="B25" activePane="bottomRight" state="frozen"/>
      <selection/>
      <selection pane="topRight"/>
      <selection pane="bottomLeft"/>
      <selection pane="bottomRight" activeCell="B25" sqref="B25"/>
    </sheetView>
  </sheetViews>
  <sheetFormatPr defaultColWidth="9" defaultRowHeight="14.25"/>
  <cols>
    <col min="1" max="1" width="4.125" style="122"/>
    <col min="2" max="2" width="11.875" style="123"/>
    <col min="3" max="3" width="12" style="124"/>
    <col min="4" max="4" width="12.5" style="124"/>
    <col min="5" max="5" width="11.125" style="124"/>
    <col min="6" max="6" width="6.75" style="125"/>
    <col min="7" max="7" width="7.25" style="125"/>
    <col min="8" max="8" width="7.375" style="126"/>
    <col min="9" max="9" width="10.125" style="124"/>
    <col min="10" max="10" width="8.875" style="124"/>
    <col min="11" max="11" width="7.625" style="125"/>
    <col min="12" max="12" width="7.125" style="126"/>
    <col min="13" max="13" width="10.375" style="124"/>
    <col min="14" max="14" width="9.125" style="124"/>
    <col min="15" max="15" width="6.875" style="126"/>
    <col min="16" max="16" width="7.125" style="126"/>
    <col min="17" max="18" width="12.25" style="124"/>
    <col min="19" max="19" width="10.125" style="124"/>
    <col min="20" max="20" width="7.125" style="126"/>
    <col min="21" max="21" width="7.375" style="126"/>
    <col min="22" max="22" width="7" style="126"/>
    <col min="23" max="26" width="9" style="123"/>
  </cols>
  <sheetData>
    <row r="1" ht="30" customHeight="1" spans="1:22">
      <c r="A1" s="127" t="s">
        <v>49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</row>
    <row r="2" ht="21.95" customHeight="1" spans="1:22">
      <c r="A2" s="109" t="s">
        <v>0</v>
      </c>
      <c r="B2" s="110" t="s">
        <v>1</v>
      </c>
      <c r="C2" s="110" t="s">
        <v>2</v>
      </c>
      <c r="D2" s="111"/>
      <c r="E2" s="111"/>
      <c r="F2" s="128" t="s">
        <v>46</v>
      </c>
      <c r="G2" s="112"/>
      <c r="H2" s="112"/>
      <c r="I2" s="129" t="s">
        <v>50</v>
      </c>
      <c r="J2" s="130"/>
      <c r="K2" s="131"/>
      <c r="L2" s="131"/>
      <c r="M2" s="129" t="s">
        <v>51</v>
      </c>
      <c r="N2" s="130"/>
      <c r="O2" s="131"/>
      <c r="P2" s="131"/>
      <c r="Q2" s="110" t="s">
        <v>52</v>
      </c>
      <c r="R2" s="111"/>
      <c r="S2" s="111"/>
      <c r="T2" s="109" t="s">
        <v>53</v>
      </c>
      <c r="U2" s="112"/>
      <c r="V2" s="112"/>
    </row>
    <row r="3" ht="21.95" customHeight="1" spans="1:22">
      <c r="A3" s="109"/>
      <c r="B3" s="110"/>
      <c r="C3" s="110" t="s">
        <v>6</v>
      </c>
      <c r="D3" s="110" t="s">
        <v>47</v>
      </c>
      <c r="E3" s="110" t="s">
        <v>48</v>
      </c>
      <c r="F3" s="109" t="s">
        <v>6</v>
      </c>
      <c r="G3" s="109" t="s">
        <v>47</v>
      </c>
      <c r="H3" s="109" t="s">
        <v>48</v>
      </c>
      <c r="I3" s="110" t="s">
        <v>54</v>
      </c>
      <c r="J3" s="110" t="s">
        <v>55</v>
      </c>
      <c r="K3" s="109" t="s">
        <v>56</v>
      </c>
      <c r="L3" s="109" t="s">
        <v>57</v>
      </c>
      <c r="M3" s="110" t="s">
        <v>54</v>
      </c>
      <c r="N3" s="110" t="s">
        <v>55</v>
      </c>
      <c r="O3" s="109" t="s">
        <v>56</v>
      </c>
      <c r="P3" s="109" t="s">
        <v>57</v>
      </c>
      <c r="Q3" s="110" t="s">
        <v>6</v>
      </c>
      <c r="R3" s="110" t="s">
        <v>47</v>
      </c>
      <c r="S3" s="110" t="s">
        <v>48</v>
      </c>
      <c r="T3" s="109" t="s">
        <v>6</v>
      </c>
      <c r="U3" s="109" t="s">
        <v>47</v>
      </c>
      <c r="V3" s="109" t="s">
        <v>48</v>
      </c>
    </row>
    <row r="4" ht="24.95" customHeight="1" spans="1:22">
      <c r="A4" s="113">
        <v>1</v>
      </c>
      <c r="B4" s="114" t="s">
        <v>14</v>
      </c>
      <c r="C4" s="115">
        <f t="shared" ref="C4:C15" si="0">D4+E4</f>
        <v>16576353.82</v>
      </c>
      <c r="D4" s="115">
        <v>14928565.48</v>
      </c>
      <c r="E4" s="115">
        <v>1647788.34</v>
      </c>
      <c r="F4" s="132">
        <f t="shared" ref="F4:F35" si="1">G4+H4</f>
        <v>1853</v>
      </c>
      <c r="G4" s="132">
        <v>1211</v>
      </c>
      <c r="H4" s="132">
        <v>642</v>
      </c>
      <c r="I4" s="133">
        <v>2714809.03</v>
      </c>
      <c r="J4" s="134">
        <v>158010</v>
      </c>
      <c r="K4" s="132">
        <v>313</v>
      </c>
      <c r="L4" s="116">
        <v>102</v>
      </c>
      <c r="M4" s="115">
        <v>23044</v>
      </c>
      <c r="N4" s="115">
        <v>88666.39</v>
      </c>
      <c r="O4" s="116">
        <v>9</v>
      </c>
      <c r="P4" s="116">
        <v>48</v>
      </c>
      <c r="Q4" s="115">
        <f t="shared" ref="Q4:Q36" si="2">S4+R4</f>
        <v>13815245.18</v>
      </c>
      <c r="R4" s="115">
        <f t="shared" ref="R4:R36" si="3">D4-I4+M4</f>
        <v>12236800.45</v>
      </c>
      <c r="S4" s="115">
        <f t="shared" ref="S4:S36" si="4">E4-J4+N4</f>
        <v>1578444.73</v>
      </c>
      <c r="T4" s="116">
        <f t="shared" ref="T4:T36" si="5">U4+V4</f>
        <v>1495</v>
      </c>
      <c r="U4" s="116">
        <f t="shared" ref="U4:U36" si="6">G4-K4+O4</f>
        <v>907</v>
      </c>
      <c r="V4" s="116">
        <f t="shared" ref="V4:V36" si="7">H4-L4+P4</f>
        <v>588</v>
      </c>
    </row>
    <row r="5" ht="24.95" customHeight="1" spans="1:22">
      <c r="A5" s="113">
        <v>2</v>
      </c>
      <c r="B5" s="114" t="s">
        <v>20</v>
      </c>
      <c r="C5" s="115">
        <f t="shared" si="0"/>
        <v>28330</v>
      </c>
      <c r="D5" s="115">
        <v>28330</v>
      </c>
      <c r="E5" s="115"/>
      <c r="F5" s="132">
        <f t="shared" si="1"/>
        <v>22</v>
      </c>
      <c r="G5" s="132">
        <v>22</v>
      </c>
      <c r="H5" s="132"/>
      <c r="I5" s="134">
        <v>0</v>
      </c>
      <c r="J5" s="134">
        <v>0</v>
      </c>
      <c r="K5" s="132">
        <v>0</v>
      </c>
      <c r="L5" s="116">
        <v>0</v>
      </c>
      <c r="M5" s="115">
        <v>3760</v>
      </c>
      <c r="N5" s="115">
        <v>0</v>
      </c>
      <c r="O5" s="116">
        <v>1</v>
      </c>
      <c r="P5" s="116">
        <v>0</v>
      </c>
      <c r="Q5" s="115">
        <f t="shared" si="2"/>
        <v>32090</v>
      </c>
      <c r="R5" s="115">
        <f t="shared" si="3"/>
        <v>32090</v>
      </c>
      <c r="S5" s="115">
        <f t="shared" si="4"/>
        <v>0</v>
      </c>
      <c r="T5" s="116">
        <f t="shared" si="5"/>
        <v>23</v>
      </c>
      <c r="U5" s="116">
        <f t="shared" si="6"/>
        <v>23</v>
      </c>
      <c r="V5" s="116">
        <f t="shared" si="7"/>
        <v>0</v>
      </c>
    </row>
    <row r="6" ht="24.95" customHeight="1" spans="1:22">
      <c r="A6" s="113">
        <v>3</v>
      </c>
      <c r="B6" s="114" t="s">
        <v>22</v>
      </c>
      <c r="C6" s="115">
        <f t="shared" si="0"/>
        <v>12360.51</v>
      </c>
      <c r="D6" s="115">
        <v>12360.51</v>
      </c>
      <c r="E6" s="115">
        <v>0</v>
      </c>
      <c r="F6" s="132">
        <f t="shared" si="1"/>
        <v>12</v>
      </c>
      <c r="G6" s="132">
        <v>12</v>
      </c>
      <c r="H6" s="116">
        <v>0</v>
      </c>
      <c r="I6" s="134"/>
      <c r="J6" s="134"/>
      <c r="K6" s="132"/>
      <c r="L6" s="116"/>
      <c r="M6" s="115">
        <v>13788.67</v>
      </c>
      <c r="N6" s="115">
        <v>0</v>
      </c>
      <c r="O6" s="116">
        <v>7</v>
      </c>
      <c r="P6" s="116"/>
      <c r="Q6" s="115">
        <f t="shared" si="2"/>
        <v>26149.18</v>
      </c>
      <c r="R6" s="115">
        <f t="shared" si="3"/>
        <v>26149.18</v>
      </c>
      <c r="S6" s="115">
        <f t="shared" si="4"/>
        <v>0</v>
      </c>
      <c r="T6" s="116">
        <f t="shared" si="5"/>
        <v>19</v>
      </c>
      <c r="U6" s="116">
        <f t="shared" si="6"/>
        <v>19</v>
      </c>
      <c r="V6" s="116">
        <f t="shared" si="7"/>
        <v>0</v>
      </c>
    </row>
    <row r="7" ht="24.95" customHeight="1" spans="1:22">
      <c r="A7" s="113">
        <v>4</v>
      </c>
      <c r="B7" s="114" t="s">
        <v>26</v>
      </c>
      <c r="C7" s="115">
        <f t="shared" si="0"/>
        <v>5534637.55</v>
      </c>
      <c r="D7" s="115">
        <v>5515927.55</v>
      </c>
      <c r="E7" s="115">
        <v>18710</v>
      </c>
      <c r="F7" s="132">
        <f t="shared" si="1"/>
        <v>272</v>
      </c>
      <c r="G7" s="132">
        <v>264</v>
      </c>
      <c r="H7" s="132">
        <v>8</v>
      </c>
      <c r="I7" s="134">
        <v>0</v>
      </c>
      <c r="J7" s="134">
        <v>0</v>
      </c>
      <c r="K7" s="132">
        <v>0</v>
      </c>
      <c r="L7" s="116">
        <v>0</v>
      </c>
      <c r="M7" s="115">
        <v>6372167.38</v>
      </c>
      <c r="N7" s="115">
        <v>174219</v>
      </c>
      <c r="O7" s="116">
        <v>1142</v>
      </c>
      <c r="P7" s="116">
        <v>111</v>
      </c>
      <c r="Q7" s="115">
        <f t="shared" si="2"/>
        <v>12081023.93</v>
      </c>
      <c r="R7" s="115">
        <f t="shared" si="3"/>
        <v>11888094.93</v>
      </c>
      <c r="S7" s="115">
        <f t="shared" si="4"/>
        <v>192929</v>
      </c>
      <c r="T7" s="116">
        <f t="shared" si="5"/>
        <v>1525</v>
      </c>
      <c r="U7" s="116">
        <f t="shared" si="6"/>
        <v>1406</v>
      </c>
      <c r="V7" s="116">
        <f t="shared" si="7"/>
        <v>119</v>
      </c>
    </row>
    <row r="8" ht="24.95" customHeight="1" spans="1:22">
      <c r="A8" s="113">
        <v>5</v>
      </c>
      <c r="B8" s="114" t="s">
        <v>23</v>
      </c>
      <c r="C8" s="115">
        <f t="shared" si="0"/>
        <v>23992466.76</v>
      </c>
      <c r="D8" s="115">
        <v>19236201.76</v>
      </c>
      <c r="E8" s="115">
        <v>4756265</v>
      </c>
      <c r="F8" s="132">
        <f t="shared" si="1"/>
        <v>3641</v>
      </c>
      <c r="G8" s="132">
        <v>2281</v>
      </c>
      <c r="H8" s="132">
        <v>1360</v>
      </c>
      <c r="I8" s="134">
        <v>126109</v>
      </c>
      <c r="J8" s="134">
        <v>1840</v>
      </c>
      <c r="K8" s="132">
        <v>8</v>
      </c>
      <c r="L8" s="116">
        <v>4</v>
      </c>
      <c r="M8" s="115">
        <v>173701.51</v>
      </c>
      <c r="N8" s="115"/>
      <c r="O8" s="116">
        <v>43</v>
      </c>
      <c r="P8" s="116"/>
      <c r="Q8" s="115">
        <f t="shared" si="2"/>
        <v>24038219.27</v>
      </c>
      <c r="R8" s="115">
        <f t="shared" si="3"/>
        <v>19283794.27</v>
      </c>
      <c r="S8" s="115">
        <f t="shared" si="4"/>
        <v>4754425</v>
      </c>
      <c r="T8" s="116">
        <f t="shared" si="5"/>
        <v>3672</v>
      </c>
      <c r="U8" s="116">
        <f t="shared" si="6"/>
        <v>2316</v>
      </c>
      <c r="V8" s="116">
        <f t="shared" si="7"/>
        <v>1356</v>
      </c>
    </row>
    <row r="9" ht="24.95" customHeight="1" spans="1:22">
      <c r="A9" s="113">
        <v>6</v>
      </c>
      <c r="B9" s="114" t="s">
        <v>25</v>
      </c>
      <c r="C9" s="115">
        <f t="shared" si="0"/>
        <v>10839385.86</v>
      </c>
      <c r="D9" s="115">
        <v>10554663.36</v>
      </c>
      <c r="E9" s="115">
        <v>284722.5</v>
      </c>
      <c r="F9" s="132">
        <f t="shared" si="1"/>
        <v>1645</v>
      </c>
      <c r="G9" s="132">
        <v>1279</v>
      </c>
      <c r="H9" s="132">
        <v>366</v>
      </c>
      <c r="I9" s="134">
        <v>26317</v>
      </c>
      <c r="J9" s="134"/>
      <c r="K9" s="132">
        <v>11</v>
      </c>
      <c r="L9" s="116"/>
      <c r="M9" s="115">
        <v>5074.81</v>
      </c>
      <c r="N9" s="115"/>
      <c r="O9" s="116">
        <v>4</v>
      </c>
      <c r="P9" s="116"/>
      <c r="Q9" s="115">
        <f t="shared" si="2"/>
        <v>10818143.67</v>
      </c>
      <c r="R9" s="115">
        <f t="shared" si="3"/>
        <v>10533421.17</v>
      </c>
      <c r="S9" s="115">
        <f t="shared" si="4"/>
        <v>284722.5</v>
      </c>
      <c r="T9" s="116">
        <f t="shared" si="5"/>
        <v>1638</v>
      </c>
      <c r="U9" s="116">
        <f t="shared" si="6"/>
        <v>1272</v>
      </c>
      <c r="V9" s="116">
        <f t="shared" si="7"/>
        <v>366</v>
      </c>
    </row>
    <row r="10" ht="24.95" customHeight="1" spans="1:22">
      <c r="A10" s="113">
        <v>7</v>
      </c>
      <c r="B10" s="114" t="s">
        <v>30</v>
      </c>
      <c r="C10" s="115">
        <f t="shared" si="0"/>
        <v>19074567.9700001</v>
      </c>
      <c r="D10" s="115">
        <v>17878232.8100001</v>
      </c>
      <c r="E10" s="115">
        <v>1196335.16</v>
      </c>
      <c r="F10" s="132">
        <f t="shared" si="1"/>
        <v>2273</v>
      </c>
      <c r="G10" s="132">
        <v>1683</v>
      </c>
      <c r="H10" s="132">
        <v>590</v>
      </c>
      <c r="I10" s="133">
        <v>2482481.48</v>
      </c>
      <c r="J10" s="134">
        <v>182446.39</v>
      </c>
      <c r="K10" s="132">
        <v>307</v>
      </c>
      <c r="L10" s="116">
        <v>123</v>
      </c>
      <c r="M10" s="115">
        <v>14306</v>
      </c>
      <c r="N10" s="115"/>
      <c r="O10" s="116">
        <v>6</v>
      </c>
      <c r="P10" s="116"/>
      <c r="Q10" s="115">
        <f t="shared" si="2"/>
        <v>16423946.1000001</v>
      </c>
      <c r="R10" s="115">
        <f t="shared" si="3"/>
        <v>15410057.3300001</v>
      </c>
      <c r="S10" s="115">
        <f t="shared" si="4"/>
        <v>1013888.77</v>
      </c>
      <c r="T10" s="116">
        <f t="shared" si="5"/>
        <v>1849</v>
      </c>
      <c r="U10" s="116">
        <f t="shared" si="6"/>
        <v>1382</v>
      </c>
      <c r="V10" s="116">
        <f t="shared" si="7"/>
        <v>467</v>
      </c>
    </row>
    <row r="11" ht="24.95" customHeight="1" spans="1:22">
      <c r="A11" s="113">
        <v>8</v>
      </c>
      <c r="B11" s="114" t="s">
        <v>36</v>
      </c>
      <c r="C11" s="115">
        <f t="shared" si="0"/>
        <v>10283653.89</v>
      </c>
      <c r="D11" s="115">
        <v>10283653.89</v>
      </c>
      <c r="E11" s="115">
        <v>0</v>
      </c>
      <c r="F11" s="132">
        <f t="shared" si="1"/>
        <v>3262</v>
      </c>
      <c r="G11" s="132">
        <v>3262</v>
      </c>
      <c r="H11" s="132">
        <v>0</v>
      </c>
      <c r="I11" s="133">
        <v>3161936.67</v>
      </c>
      <c r="J11" s="134">
        <v>0</v>
      </c>
      <c r="K11" s="132">
        <v>810</v>
      </c>
      <c r="L11" s="116">
        <v>0</v>
      </c>
      <c r="M11" s="115">
        <v>2431593.72</v>
      </c>
      <c r="N11" s="115">
        <v>90020</v>
      </c>
      <c r="O11" s="116">
        <v>304</v>
      </c>
      <c r="P11" s="116">
        <v>74</v>
      </c>
      <c r="Q11" s="115">
        <f t="shared" si="2"/>
        <v>9643330.94</v>
      </c>
      <c r="R11" s="115">
        <f t="shared" si="3"/>
        <v>9553310.94</v>
      </c>
      <c r="S11" s="115">
        <f t="shared" si="4"/>
        <v>90020</v>
      </c>
      <c r="T11" s="116">
        <f t="shared" si="5"/>
        <v>2830</v>
      </c>
      <c r="U11" s="116">
        <f t="shared" si="6"/>
        <v>2756</v>
      </c>
      <c r="V11" s="116">
        <f t="shared" si="7"/>
        <v>74</v>
      </c>
    </row>
    <row r="12" ht="24.95" customHeight="1" spans="1:22">
      <c r="A12" s="113">
        <v>9</v>
      </c>
      <c r="B12" s="114" t="s">
        <v>39</v>
      </c>
      <c r="C12" s="115">
        <f t="shared" si="0"/>
        <v>14630921.36</v>
      </c>
      <c r="D12" s="115">
        <v>14630921.36</v>
      </c>
      <c r="E12" s="115">
        <v>0</v>
      </c>
      <c r="F12" s="132">
        <f t="shared" si="1"/>
        <v>1987</v>
      </c>
      <c r="G12" s="132">
        <v>1987</v>
      </c>
      <c r="H12" s="132">
        <v>0</v>
      </c>
      <c r="I12" s="133">
        <v>23926</v>
      </c>
      <c r="J12" s="134">
        <v>0</v>
      </c>
      <c r="K12" s="132">
        <v>14</v>
      </c>
      <c r="L12" s="116">
        <v>0</v>
      </c>
      <c r="M12" s="115">
        <v>47640</v>
      </c>
      <c r="N12" s="115"/>
      <c r="O12" s="116">
        <v>19</v>
      </c>
      <c r="P12" s="116"/>
      <c r="Q12" s="115">
        <f t="shared" si="2"/>
        <v>14654635.36</v>
      </c>
      <c r="R12" s="115">
        <f t="shared" si="3"/>
        <v>14654635.36</v>
      </c>
      <c r="S12" s="115">
        <f t="shared" si="4"/>
        <v>0</v>
      </c>
      <c r="T12" s="116">
        <f t="shared" si="5"/>
        <v>1992</v>
      </c>
      <c r="U12" s="116">
        <f t="shared" si="6"/>
        <v>1992</v>
      </c>
      <c r="V12" s="116">
        <f t="shared" si="7"/>
        <v>0</v>
      </c>
    </row>
    <row r="13" ht="24.95" customHeight="1" spans="1:22">
      <c r="A13" s="113">
        <v>10</v>
      </c>
      <c r="B13" s="114" t="s">
        <v>40</v>
      </c>
      <c r="C13" s="115">
        <f t="shared" si="0"/>
        <v>20686106.67</v>
      </c>
      <c r="D13" s="115">
        <v>20686106.67</v>
      </c>
      <c r="E13" s="115">
        <v>0</v>
      </c>
      <c r="F13" s="132">
        <f t="shared" si="1"/>
        <v>1115</v>
      </c>
      <c r="G13" s="132">
        <v>1115</v>
      </c>
      <c r="H13" s="132">
        <v>0</v>
      </c>
      <c r="I13" s="134">
        <v>0</v>
      </c>
      <c r="J13" s="134">
        <v>0</v>
      </c>
      <c r="K13" s="132">
        <v>0</v>
      </c>
      <c r="L13" s="116">
        <v>0</v>
      </c>
      <c r="M13" s="115">
        <v>10256</v>
      </c>
      <c r="N13" s="115">
        <v>0</v>
      </c>
      <c r="O13" s="116">
        <v>6</v>
      </c>
      <c r="P13" s="116">
        <v>0</v>
      </c>
      <c r="Q13" s="115">
        <f t="shared" si="2"/>
        <v>20696362.67</v>
      </c>
      <c r="R13" s="115">
        <f t="shared" si="3"/>
        <v>20696362.67</v>
      </c>
      <c r="S13" s="115">
        <f t="shared" si="4"/>
        <v>0</v>
      </c>
      <c r="T13" s="116">
        <f t="shared" si="5"/>
        <v>1121</v>
      </c>
      <c r="U13" s="116">
        <f t="shared" si="6"/>
        <v>1121</v>
      </c>
      <c r="V13" s="116">
        <f t="shared" si="7"/>
        <v>0</v>
      </c>
    </row>
    <row r="14" s="121" customFormat="1" ht="24.95" customHeight="1" spans="1:22">
      <c r="A14" s="135">
        <v>11</v>
      </c>
      <c r="B14" s="136" t="s">
        <v>9</v>
      </c>
      <c r="C14" s="137">
        <f t="shared" si="0"/>
        <v>23349.67</v>
      </c>
      <c r="D14" s="137">
        <v>23349.67</v>
      </c>
      <c r="E14" s="137">
        <v>0</v>
      </c>
      <c r="F14" s="138">
        <f t="shared" si="1"/>
        <v>21</v>
      </c>
      <c r="G14" s="138">
        <v>21</v>
      </c>
      <c r="H14" s="138">
        <v>0</v>
      </c>
      <c r="I14" s="139">
        <v>0</v>
      </c>
      <c r="J14" s="139">
        <v>0</v>
      </c>
      <c r="K14" s="138">
        <v>0</v>
      </c>
      <c r="L14" s="140">
        <v>0</v>
      </c>
      <c r="M14" s="137">
        <v>0</v>
      </c>
      <c r="N14" s="137">
        <v>0</v>
      </c>
      <c r="O14" s="140">
        <v>0</v>
      </c>
      <c r="P14" s="140">
        <v>0</v>
      </c>
      <c r="Q14" s="137">
        <f t="shared" si="2"/>
        <v>23349.67</v>
      </c>
      <c r="R14" s="137">
        <f t="shared" si="3"/>
        <v>23349.67</v>
      </c>
      <c r="S14" s="137">
        <f t="shared" si="4"/>
        <v>0</v>
      </c>
      <c r="T14" s="140">
        <f t="shared" si="5"/>
        <v>21</v>
      </c>
      <c r="U14" s="140">
        <f t="shared" si="6"/>
        <v>21</v>
      </c>
      <c r="V14" s="140">
        <f t="shared" si="7"/>
        <v>0</v>
      </c>
    </row>
    <row r="15" ht="24.95" customHeight="1" spans="1:22">
      <c r="A15" s="113">
        <v>12</v>
      </c>
      <c r="B15" s="114" t="s">
        <v>10</v>
      </c>
      <c r="C15" s="115">
        <f t="shared" si="0"/>
        <v>169263944.27</v>
      </c>
      <c r="D15" s="115">
        <v>169261499.27</v>
      </c>
      <c r="E15" s="115">
        <v>2445</v>
      </c>
      <c r="F15" s="132">
        <f t="shared" si="1"/>
        <v>1013</v>
      </c>
      <c r="G15" s="132">
        <v>1011</v>
      </c>
      <c r="H15" s="132">
        <v>2</v>
      </c>
      <c r="I15" s="133">
        <v>58027</v>
      </c>
      <c r="J15" s="134">
        <v>0</v>
      </c>
      <c r="K15" s="132">
        <v>14</v>
      </c>
      <c r="L15" s="116">
        <v>0</v>
      </c>
      <c r="M15" s="115">
        <v>131300</v>
      </c>
      <c r="N15" s="115">
        <v>0</v>
      </c>
      <c r="O15" s="116">
        <v>48</v>
      </c>
      <c r="P15" s="116">
        <v>0</v>
      </c>
      <c r="Q15" s="115">
        <f t="shared" si="2"/>
        <v>169337217.27</v>
      </c>
      <c r="R15" s="115">
        <f t="shared" si="3"/>
        <v>169334772.27</v>
      </c>
      <c r="S15" s="115">
        <f t="shared" si="4"/>
        <v>2445</v>
      </c>
      <c r="T15" s="116">
        <f t="shared" si="5"/>
        <v>1047</v>
      </c>
      <c r="U15" s="116">
        <f t="shared" si="6"/>
        <v>1045</v>
      </c>
      <c r="V15" s="116">
        <f t="shared" si="7"/>
        <v>2</v>
      </c>
    </row>
    <row r="16" ht="24.95" customHeight="1" spans="1:22">
      <c r="A16" s="113">
        <v>13</v>
      </c>
      <c r="B16" s="114" t="s">
        <v>11</v>
      </c>
      <c r="C16" s="115">
        <v>5813441.66999989</v>
      </c>
      <c r="D16" s="115">
        <v>5615709.86999989</v>
      </c>
      <c r="E16" s="115">
        <v>197731.8</v>
      </c>
      <c r="F16" s="132">
        <f t="shared" si="1"/>
        <v>1378</v>
      </c>
      <c r="G16" s="132">
        <v>1259</v>
      </c>
      <c r="H16" s="132">
        <v>119</v>
      </c>
      <c r="I16" s="134">
        <v>0</v>
      </c>
      <c r="J16" s="134">
        <v>0</v>
      </c>
      <c r="K16" s="132">
        <v>0</v>
      </c>
      <c r="L16" s="116">
        <v>0</v>
      </c>
      <c r="M16" s="115">
        <v>18982.76</v>
      </c>
      <c r="N16" s="115">
        <v>3980</v>
      </c>
      <c r="O16" s="116">
        <v>9</v>
      </c>
      <c r="P16" s="116">
        <v>1</v>
      </c>
      <c r="Q16" s="115">
        <f t="shared" si="2"/>
        <v>5836404.42999989</v>
      </c>
      <c r="R16" s="115">
        <f t="shared" si="3"/>
        <v>5634692.62999989</v>
      </c>
      <c r="S16" s="115">
        <f t="shared" si="4"/>
        <v>201711.8</v>
      </c>
      <c r="T16" s="116">
        <f t="shared" si="5"/>
        <v>1388</v>
      </c>
      <c r="U16" s="116">
        <f t="shared" si="6"/>
        <v>1268</v>
      </c>
      <c r="V16" s="116">
        <f t="shared" si="7"/>
        <v>120</v>
      </c>
    </row>
    <row r="17" s="121" customFormat="1" ht="24.95" customHeight="1" spans="1:22">
      <c r="A17" s="135">
        <v>14</v>
      </c>
      <c r="B17" s="136" t="s">
        <v>12</v>
      </c>
      <c r="C17" s="137">
        <f t="shared" ref="C17:C36" si="8">D17+E17</f>
        <v>1381216.38</v>
      </c>
      <c r="D17" s="137">
        <v>1372681.38</v>
      </c>
      <c r="E17" s="137">
        <v>8535</v>
      </c>
      <c r="F17" s="138">
        <f t="shared" si="1"/>
        <v>174</v>
      </c>
      <c r="G17" s="138">
        <v>171</v>
      </c>
      <c r="H17" s="138">
        <v>3</v>
      </c>
      <c r="I17" s="139">
        <v>0</v>
      </c>
      <c r="J17" s="139">
        <v>0</v>
      </c>
      <c r="K17" s="138">
        <v>0</v>
      </c>
      <c r="L17" s="140">
        <v>0</v>
      </c>
      <c r="M17" s="137">
        <v>0</v>
      </c>
      <c r="N17" s="137">
        <v>0</v>
      </c>
      <c r="O17" s="140">
        <v>0</v>
      </c>
      <c r="P17" s="140">
        <v>0</v>
      </c>
      <c r="Q17" s="137">
        <f t="shared" si="2"/>
        <v>1381216.38</v>
      </c>
      <c r="R17" s="137">
        <f t="shared" si="3"/>
        <v>1372681.38</v>
      </c>
      <c r="S17" s="137">
        <f t="shared" si="4"/>
        <v>8535</v>
      </c>
      <c r="T17" s="140">
        <f t="shared" si="5"/>
        <v>174</v>
      </c>
      <c r="U17" s="140">
        <f t="shared" si="6"/>
        <v>171</v>
      </c>
      <c r="V17" s="140">
        <f t="shared" si="7"/>
        <v>3</v>
      </c>
    </row>
    <row r="18" s="121" customFormat="1" ht="24.95" customHeight="1" spans="1:22">
      <c r="A18" s="135">
        <v>15</v>
      </c>
      <c r="B18" s="136" t="s">
        <v>13</v>
      </c>
      <c r="C18" s="137">
        <f t="shared" si="8"/>
        <v>31068</v>
      </c>
      <c r="D18" s="137">
        <v>31068</v>
      </c>
      <c r="E18" s="137">
        <v>0</v>
      </c>
      <c r="F18" s="138">
        <f t="shared" si="1"/>
        <v>17</v>
      </c>
      <c r="G18" s="138">
        <v>17</v>
      </c>
      <c r="H18" s="138">
        <v>0</v>
      </c>
      <c r="I18" s="139">
        <v>0</v>
      </c>
      <c r="J18" s="139">
        <v>0</v>
      </c>
      <c r="K18" s="138">
        <v>0</v>
      </c>
      <c r="L18" s="140">
        <v>0</v>
      </c>
      <c r="M18" s="137">
        <v>0</v>
      </c>
      <c r="N18" s="137">
        <v>0</v>
      </c>
      <c r="O18" s="140">
        <v>0</v>
      </c>
      <c r="P18" s="140">
        <v>0</v>
      </c>
      <c r="Q18" s="137">
        <f t="shared" si="2"/>
        <v>31068</v>
      </c>
      <c r="R18" s="137">
        <f t="shared" si="3"/>
        <v>31068</v>
      </c>
      <c r="S18" s="137">
        <f t="shared" si="4"/>
        <v>0</v>
      </c>
      <c r="T18" s="140">
        <f t="shared" si="5"/>
        <v>17</v>
      </c>
      <c r="U18" s="140">
        <f t="shared" si="6"/>
        <v>17</v>
      </c>
      <c r="V18" s="140">
        <f t="shared" si="7"/>
        <v>0</v>
      </c>
    </row>
    <row r="19" ht="24.95" customHeight="1" spans="1:22">
      <c r="A19" s="113">
        <v>16</v>
      </c>
      <c r="B19" s="114" t="s">
        <v>16</v>
      </c>
      <c r="C19" s="115">
        <f t="shared" si="8"/>
        <v>63043.67</v>
      </c>
      <c r="D19" s="115">
        <v>63043.67</v>
      </c>
      <c r="E19" s="115"/>
      <c r="F19" s="132">
        <f t="shared" si="1"/>
        <v>19</v>
      </c>
      <c r="G19" s="132">
        <v>19</v>
      </c>
      <c r="H19" s="132"/>
      <c r="I19" s="134">
        <v>5660</v>
      </c>
      <c r="J19" s="134"/>
      <c r="K19" s="132">
        <v>1</v>
      </c>
      <c r="L19" s="116"/>
      <c r="M19" s="115">
        <v>580</v>
      </c>
      <c r="N19" s="115"/>
      <c r="O19" s="116">
        <v>1</v>
      </c>
      <c r="P19" s="116"/>
      <c r="Q19" s="115">
        <f t="shared" si="2"/>
        <v>57963.67</v>
      </c>
      <c r="R19" s="115">
        <f t="shared" si="3"/>
        <v>57963.67</v>
      </c>
      <c r="S19" s="115">
        <f t="shared" si="4"/>
        <v>0</v>
      </c>
      <c r="T19" s="116">
        <f t="shared" si="5"/>
        <v>19</v>
      </c>
      <c r="U19" s="116">
        <f t="shared" si="6"/>
        <v>19</v>
      </c>
      <c r="V19" s="116">
        <f t="shared" si="7"/>
        <v>0</v>
      </c>
    </row>
    <row r="20" ht="24.95" customHeight="1" spans="1:22">
      <c r="A20" s="113">
        <v>17</v>
      </c>
      <c r="B20" s="114" t="s">
        <v>17</v>
      </c>
      <c r="C20" s="115">
        <f t="shared" si="8"/>
        <v>3076185.96</v>
      </c>
      <c r="D20" s="115">
        <v>3026265.96</v>
      </c>
      <c r="E20" s="115">
        <v>49920</v>
      </c>
      <c r="F20" s="132">
        <f t="shared" si="1"/>
        <v>676</v>
      </c>
      <c r="G20" s="132">
        <v>661</v>
      </c>
      <c r="H20" s="132">
        <v>15</v>
      </c>
      <c r="I20" s="133">
        <v>13323</v>
      </c>
      <c r="J20" s="134"/>
      <c r="K20" s="132">
        <v>7</v>
      </c>
      <c r="L20" s="116"/>
      <c r="M20" s="115">
        <v>11902</v>
      </c>
      <c r="N20" s="115">
        <v>0</v>
      </c>
      <c r="O20" s="116">
        <v>5</v>
      </c>
      <c r="P20" s="116">
        <v>0</v>
      </c>
      <c r="Q20" s="115">
        <f t="shared" si="2"/>
        <v>3074764.96</v>
      </c>
      <c r="R20" s="115">
        <f t="shared" si="3"/>
        <v>3024844.96</v>
      </c>
      <c r="S20" s="115">
        <f t="shared" si="4"/>
        <v>49920</v>
      </c>
      <c r="T20" s="116">
        <f t="shared" si="5"/>
        <v>674</v>
      </c>
      <c r="U20" s="116">
        <f t="shared" si="6"/>
        <v>659</v>
      </c>
      <c r="V20" s="116">
        <f t="shared" si="7"/>
        <v>15</v>
      </c>
    </row>
    <row r="21" ht="24.95" customHeight="1" spans="1:22">
      <c r="A21" s="113">
        <v>18</v>
      </c>
      <c r="B21" s="114" t="s">
        <v>18</v>
      </c>
      <c r="C21" s="115">
        <f t="shared" si="8"/>
        <v>386507.34</v>
      </c>
      <c r="D21" s="115">
        <v>386507.34</v>
      </c>
      <c r="E21" s="115">
        <v>0</v>
      </c>
      <c r="F21" s="132">
        <f t="shared" si="1"/>
        <v>82</v>
      </c>
      <c r="G21" s="132">
        <v>82</v>
      </c>
      <c r="H21" s="132">
        <v>0</v>
      </c>
      <c r="I21" s="133">
        <v>9243</v>
      </c>
      <c r="J21" s="134"/>
      <c r="K21" s="132">
        <v>6</v>
      </c>
      <c r="L21" s="116"/>
      <c r="M21" s="115">
        <v>0</v>
      </c>
      <c r="N21" s="115">
        <v>0</v>
      </c>
      <c r="O21" s="116">
        <v>0</v>
      </c>
      <c r="P21" s="116">
        <v>0</v>
      </c>
      <c r="Q21" s="115">
        <f t="shared" si="2"/>
        <v>377264.34</v>
      </c>
      <c r="R21" s="115">
        <f t="shared" si="3"/>
        <v>377264.34</v>
      </c>
      <c r="S21" s="115">
        <f t="shared" si="4"/>
        <v>0</v>
      </c>
      <c r="T21" s="116">
        <f t="shared" si="5"/>
        <v>76</v>
      </c>
      <c r="U21" s="116">
        <f t="shared" si="6"/>
        <v>76</v>
      </c>
      <c r="V21" s="116">
        <f t="shared" si="7"/>
        <v>0</v>
      </c>
    </row>
    <row r="22" ht="24.95" customHeight="1" spans="1:22">
      <c r="A22" s="113">
        <v>19</v>
      </c>
      <c r="B22" s="114" t="s">
        <v>19</v>
      </c>
      <c r="C22" s="115">
        <f t="shared" si="8"/>
        <v>50755.36</v>
      </c>
      <c r="D22" s="115">
        <v>50755.36</v>
      </c>
      <c r="E22" s="115">
        <v>0</v>
      </c>
      <c r="F22" s="132">
        <f t="shared" si="1"/>
        <v>41</v>
      </c>
      <c r="G22" s="132">
        <v>41</v>
      </c>
      <c r="H22" s="132">
        <v>0</v>
      </c>
      <c r="I22" s="133">
        <v>10203</v>
      </c>
      <c r="J22" s="134">
        <v>0</v>
      </c>
      <c r="K22" s="132">
        <v>7</v>
      </c>
      <c r="L22" s="116">
        <v>0</v>
      </c>
      <c r="M22" s="115">
        <v>0</v>
      </c>
      <c r="N22" s="115">
        <v>0</v>
      </c>
      <c r="O22" s="116">
        <v>0</v>
      </c>
      <c r="P22" s="116">
        <v>0</v>
      </c>
      <c r="Q22" s="115">
        <f t="shared" si="2"/>
        <v>40552.36</v>
      </c>
      <c r="R22" s="115">
        <f t="shared" si="3"/>
        <v>40552.36</v>
      </c>
      <c r="S22" s="115">
        <f t="shared" si="4"/>
        <v>0</v>
      </c>
      <c r="T22" s="116">
        <f t="shared" si="5"/>
        <v>34</v>
      </c>
      <c r="U22" s="116">
        <f t="shared" si="6"/>
        <v>34</v>
      </c>
      <c r="V22" s="116">
        <f t="shared" si="7"/>
        <v>0</v>
      </c>
    </row>
    <row r="23" ht="24.95" customHeight="1" spans="1:22">
      <c r="A23" s="113">
        <v>20</v>
      </c>
      <c r="B23" s="114" t="s">
        <v>21</v>
      </c>
      <c r="C23" s="115">
        <f t="shared" si="8"/>
        <v>4992629.98</v>
      </c>
      <c r="D23" s="115">
        <v>4987678.98</v>
      </c>
      <c r="E23" s="115">
        <v>4951</v>
      </c>
      <c r="F23" s="132">
        <f t="shared" si="1"/>
        <v>162</v>
      </c>
      <c r="G23" s="132">
        <v>160</v>
      </c>
      <c r="H23" s="132">
        <v>2</v>
      </c>
      <c r="I23" s="133">
        <v>45159.67</v>
      </c>
      <c r="J23" s="134">
        <v>3641</v>
      </c>
      <c r="K23" s="132">
        <v>14</v>
      </c>
      <c r="L23" s="116">
        <v>1</v>
      </c>
      <c r="M23" s="115">
        <v>21847</v>
      </c>
      <c r="N23" s="115"/>
      <c r="O23" s="116">
        <v>7</v>
      </c>
      <c r="P23" s="116">
        <v>0</v>
      </c>
      <c r="Q23" s="115">
        <f t="shared" si="2"/>
        <v>4965676.31</v>
      </c>
      <c r="R23" s="115">
        <f t="shared" si="3"/>
        <v>4964366.31</v>
      </c>
      <c r="S23" s="115">
        <f t="shared" si="4"/>
        <v>1310</v>
      </c>
      <c r="T23" s="116">
        <f t="shared" si="5"/>
        <v>154</v>
      </c>
      <c r="U23" s="116">
        <f t="shared" si="6"/>
        <v>153</v>
      </c>
      <c r="V23" s="116">
        <f t="shared" si="7"/>
        <v>1</v>
      </c>
    </row>
    <row r="24" ht="24.95" customHeight="1" spans="1:22">
      <c r="A24" s="113">
        <v>21</v>
      </c>
      <c r="B24" s="114" t="s">
        <v>24</v>
      </c>
      <c r="C24" s="115">
        <f t="shared" si="8"/>
        <v>2418187.73</v>
      </c>
      <c r="D24" s="115">
        <v>1837612.73</v>
      </c>
      <c r="E24" s="115">
        <v>580575</v>
      </c>
      <c r="F24" s="132">
        <f t="shared" si="1"/>
        <v>470</v>
      </c>
      <c r="G24" s="132">
        <v>216</v>
      </c>
      <c r="H24" s="132">
        <v>254</v>
      </c>
      <c r="I24" s="134">
        <v>0</v>
      </c>
      <c r="J24" s="134">
        <v>0</v>
      </c>
      <c r="K24" s="132">
        <v>0</v>
      </c>
      <c r="L24" s="116">
        <v>0</v>
      </c>
      <c r="M24" s="115">
        <v>139000</v>
      </c>
      <c r="N24" s="115">
        <v>0</v>
      </c>
      <c r="O24" s="116">
        <v>2</v>
      </c>
      <c r="P24" s="116">
        <v>0</v>
      </c>
      <c r="Q24" s="115">
        <f t="shared" si="2"/>
        <v>2557187.73</v>
      </c>
      <c r="R24" s="115">
        <f t="shared" si="3"/>
        <v>1976612.73</v>
      </c>
      <c r="S24" s="115">
        <f t="shared" si="4"/>
        <v>580575</v>
      </c>
      <c r="T24" s="116">
        <f t="shared" si="5"/>
        <v>472</v>
      </c>
      <c r="U24" s="116">
        <f t="shared" si="6"/>
        <v>218</v>
      </c>
      <c r="V24" s="116">
        <f t="shared" si="7"/>
        <v>254</v>
      </c>
    </row>
    <row r="25" ht="24.95" customHeight="1" spans="1:22">
      <c r="A25" s="113">
        <v>22</v>
      </c>
      <c r="B25" s="114" t="s">
        <v>27</v>
      </c>
      <c r="C25" s="115">
        <f t="shared" si="8"/>
        <v>922416.880000001</v>
      </c>
      <c r="D25" s="115">
        <v>913171.880000001</v>
      </c>
      <c r="E25" s="115">
        <v>9245</v>
      </c>
      <c r="F25" s="132">
        <f t="shared" si="1"/>
        <v>263</v>
      </c>
      <c r="G25" s="132">
        <v>260</v>
      </c>
      <c r="H25" s="132">
        <v>3</v>
      </c>
      <c r="I25" s="134">
        <v>4288.67</v>
      </c>
      <c r="J25" s="134">
        <v>0</v>
      </c>
      <c r="K25" s="132">
        <v>3</v>
      </c>
      <c r="L25" s="116">
        <v>0</v>
      </c>
      <c r="M25" s="115">
        <v>55683.57</v>
      </c>
      <c r="N25" s="115">
        <v>0</v>
      </c>
      <c r="O25" s="116">
        <v>31</v>
      </c>
      <c r="P25" s="116">
        <v>0</v>
      </c>
      <c r="Q25" s="115">
        <f t="shared" si="2"/>
        <v>973811.780000001</v>
      </c>
      <c r="R25" s="115">
        <f t="shared" si="3"/>
        <v>964566.780000001</v>
      </c>
      <c r="S25" s="115">
        <f t="shared" si="4"/>
        <v>9245</v>
      </c>
      <c r="T25" s="116">
        <f t="shared" si="5"/>
        <v>291</v>
      </c>
      <c r="U25" s="116">
        <f t="shared" si="6"/>
        <v>288</v>
      </c>
      <c r="V25" s="116">
        <f t="shared" si="7"/>
        <v>3</v>
      </c>
    </row>
    <row r="26" ht="24.95" customHeight="1" spans="1:22">
      <c r="A26" s="113">
        <v>23</v>
      </c>
      <c r="B26" s="114" t="s">
        <v>28</v>
      </c>
      <c r="C26" s="115">
        <f t="shared" si="8"/>
        <v>64210556.52</v>
      </c>
      <c r="D26" s="115">
        <v>60208734.92</v>
      </c>
      <c r="E26" s="115">
        <v>4001821.6</v>
      </c>
      <c r="F26" s="132">
        <f t="shared" si="1"/>
        <v>2580</v>
      </c>
      <c r="G26" s="132">
        <v>2250</v>
      </c>
      <c r="H26" s="132">
        <v>330</v>
      </c>
      <c r="I26" s="133">
        <v>670920.14</v>
      </c>
      <c r="J26" s="134">
        <v>7979</v>
      </c>
      <c r="K26" s="132">
        <v>112</v>
      </c>
      <c r="L26" s="116">
        <v>2</v>
      </c>
      <c r="M26" s="115">
        <v>101460</v>
      </c>
      <c r="N26" s="115">
        <v>0</v>
      </c>
      <c r="O26" s="116">
        <v>25</v>
      </c>
      <c r="P26" s="116">
        <v>0</v>
      </c>
      <c r="Q26" s="115">
        <f t="shared" si="2"/>
        <v>63633117.38</v>
      </c>
      <c r="R26" s="115">
        <f t="shared" si="3"/>
        <v>59639274.78</v>
      </c>
      <c r="S26" s="115">
        <f t="shared" si="4"/>
        <v>3993842.6</v>
      </c>
      <c r="T26" s="116">
        <f t="shared" si="5"/>
        <v>2491</v>
      </c>
      <c r="U26" s="116">
        <f t="shared" si="6"/>
        <v>2163</v>
      </c>
      <c r="V26" s="116">
        <f t="shared" si="7"/>
        <v>328</v>
      </c>
    </row>
    <row r="27" ht="24.95" customHeight="1" spans="1:22">
      <c r="A27" s="113">
        <v>24</v>
      </c>
      <c r="B27" s="114" t="s">
        <v>29</v>
      </c>
      <c r="C27" s="115">
        <f t="shared" si="8"/>
        <v>695040.39</v>
      </c>
      <c r="D27" s="115">
        <v>497004.39</v>
      </c>
      <c r="E27" s="115">
        <v>198036</v>
      </c>
      <c r="F27" s="132">
        <f t="shared" si="1"/>
        <v>185</v>
      </c>
      <c r="G27" s="132">
        <v>159</v>
      </c>
      <c r="H27" s="132">
        <v>26</v>
      </c>
      <c r="I27" s="134">
        <v>4710</v>
      </c>
      <c r="J27" s="134">
        <v>0</v>
      </c>
      <c r="K27" s="132">
        <v>3</v>
      </c>
      <c r="L27" s="116">
        <v>0</v>
      </c>
      <c r="M27" s="115">
        <v>720</v>
      </c>
      <c r="N27" s="115">
        <v>0</v>
      </c>
      <c r="O27" s="116">
        <v>1</v>
      </c>
      <c r="P27" s="116">
        <v>0</v>
      </c>
      <c r="Q27" s="115">
        <f t="shared" si="2"/>
        <v>691050.39</v>
      </c>
      <c r="R27" s="115">
        <f t="shared" si="3"/>
        <v>493014.39</v>
      </c>
      <c r="S27" s="115">
        <f t="shared" si="4"/>
        <v>198036</v>
      </c>
      <c r="T27" s="116">
        <f t="shared" si="5"/>
        <v>183</v>
      </c>
      <c r="U27" s="116">
        <f t="shared" si="6"/>
        <v>157</v>
      </c>
      <c r="V27" s="116">
        <f t="shared" si="7"/>
        <v>26</v>
      </c>
    </row>
    <row r="28" ht="24.95" customHeight="1" spans="1:22">
      <c r="A28" s="113">
        <v>25</v>
      </c>
      <c r="B28" s="114" t="s">
        <v>37</v>
      </c>
      <c r="C28" s="115">
        <f t="shared" si="8"/>
        <v>3295383.75</v>
      </c>
      <c r="D28" s="115">
        <v>3109094.75</v>
      </c>
      <c r="E28" s="115">
        <v>186289</v>
      </c>
      <c r="F28" s="132">
        <f t="shared" si="1"/>
        <v>459</v>
      </c>
      <c r="G28" s="132">
        <v>421</v>
      </c>
      <c r="H28" s="132">
        <v>38</v>
      </c>
      <c r="I28" s="133">
        <v>18802</v>
      </c>
      <c r="J28" s="134">
        <v>0</v>
      </c>
      <c r="K28" s="132">
        <v>11</v>
      </c>
      <c r="L28" s="116">
        <v>0</v>
      </c>
      <c r="M28" s="115">
        <v>1000</v>
      </c>
      <c r="N28" s="115">
        <v>0</v>
      </c>
      <c r="O28" s="116">
        <v>1</v>
      </c>
      <c r="P28" s="116">
        <v>0</v>
      </c>
      <c r="Q28" s="115">
        <f t="shared" si="2"/>
        <v>3277581.75</v>
      </c>
      <c r="R28" s="115">
        <f t="shared" si="3"/>
        <v>3091292.75</v>
      </c>
      <c r="S28" s="115">
        <f t="shared" si="4"/>
        <v>186289</v>
      </c>
      <c r="T28" s="116">
        <f t="shared" si="5"/>
        <v>449</v>
      </c>
      <c r="U28" s="116">
        <f t="shared" si="6"/>
        <v>411</v>
      </c>
      <c r="V28" s="116">
        <f t="shared" si="7"/>
        <v>38</v>
      </c>
    </row>
    <row r="29" ht="24.95" customHeight="1" spans="1:22">
      <c r="A29" s="113">
        <v>26</v>
      </c>
      <c r="B29" s="114" t="s">
        <v>38</v>
      </c>
      <c r="C29" s="115">
        <f t="shared" si="8"/>
        <v>2052053.26</v>
      </c>
      <c r="D29" s="115">
        <v>2052053.26</v>
      </c>
      <c r="E29" s="115"/>
      <c r="F29" s="132">
        <f t="shared" si="1"/>
        <v>375</v>
      </c>
      <c r="G29" s="132">
        <v>375</v>
      </c>
      <c r="H29" s="132">
        <v>0</v>
      </c>
      <c r="I29" s="133">
        <v>150500</v>
      </c>
      <c r="J29" s="134">
        <v>0</v>
      </c>
      <c r="K29" s="132">
        <v>5</v>
      </c>
      <c r="L29" s="116">
        <v>0</v>
      </c>
      <c r="M29" s="115">
        <v>0</v>
      </c>
      <c r="N29" s="115">
        <v>0</v>
      </c>
      <c r="O29" s="116">
        <v>0</v>
      </c>
      <c r="P29" s="116">
        <v>0</v>
      </c>
      <c r="Q29" s="115">
        <f t="shared" si="2"/>
        <v>1901553.26</v>
      </c>
      <c r="R29" s="115">
        <f t="shared" si="3"/>
        <v>1901553.26</v>
      </c>
      <c r="S29" s="115">
        <f t="shared" si="4"/>
        <v>0</v>
      </c>
      <c r="T29" s="116">
        <f t="shared" si="5"/>
        <v>370</v>
      </c>
      <c r="U29" s="116">
        <f t="shared" si="6"/>
        <v>370</v>
      </c>
      <c r="V29" s="116">
        <f t="shared" si="7"/>
        <v>0</v>
      </c>
    </row>
    <row r="30" ht="24.95" customHeight="1" spans="1:22">
      <c r="A30" s="113">
        <v>27</v>
      </c>
      <c r="B30" s="114" t="s">
        <v>43</v>
      </c>
      <c r="C30" s="115">
        <f t="shared" si="8"/>
        <v>229208.34</v>
      </c>
      <c r="D30" s="115">
        <v>229208.34</v>
      </c>
      <c r="E30" s="115">
        <v>0</v>
      </c>
      <c r="F30" s="132">
        <f t="shared" si="1"/>
        <v>153</v>
      </c>
      <c r="G30" s="132">
        <v>153</v>
      </c>
      <c r="H30" s="132">
        <v>0</v>
      </c>
      <c r="I30" s="133">
        <v>26922.76</v>
      </c>
      <c r="J30" s="134">
        <v>0</v>
      </c>
      <c r="K30" s="132">
        <v>12</v>
      </c>
      <c r="L30" s="116">
        <v>0</v>
      </c>
      <c r="M30" s="115">
        <v>0</v>
      </c>
      <c r="N30" s="115">
        <v>0</v>
      </c>
      <c r="O30" s="116">
        <v>0</v>
      </c>
      <c r="P30" s="116">
        <v>0</v>
      </c>
      <c r="Q30" s="115">
        <f t="shared" si="2"/>
        <v>202285.58</v>
      </c>
      <c r="R30" s="115">
        <f t="shared" si="3"/>
        <v>202285.58</v>
      </c>
      <c r="S30" s="115">
        <f t="shared" si="4"/>
        <v>0</v>
      </c>
      <c r="T30" s="116">
        <f t="shared" si="5"/>
        <v>141</v>
      </c>
      <c r="U30" s="116">
        <f t="shared" si="6"/>
        <v>141</v>
      </c>
      <c r="V30" s="116">
        <f t="shared" si="7"/>
        <v>0</v>
      </c>
    </row>
    <row r="31" ht="24.95" customHeight="1" spans="1:22">
      <c r="A31" s="113">
        <v>28</v>
      </c>
      <c r="B31" s="114" t="s">
        <v>31</v>
      </c>
      <c r="C31" s="115">
        <f t="shared" si="8"/>
        <v>6614</v>
      </c>
      <c r="D31" s="115">
        <v>6614</v>
      </c>
      <c r="E31" s="115">
        <v>0</v>
      </c>
      <c r="F31" s="132">
        <f t="shared" si="1"/>
        <v>3</v>
      </c>
      <c r="G31" s="132">
        <v>3</v>
      </c>
      <c r="H31" s="132">
        <v>0</v>
      </c>
      <c r="I31" s="134">
        <v>0</v>
      </c>
      <c r="J31" s="134">
        <v>0</v>
      </c>
      <c r="K31" s="132">
        <v>0</v>
      </c>
      <c r="L31" s="116">
        <v>0</v>
      </c>
      <c r="M31" s="115">
        <v>0</v>
      </c>
      <c r="N31" s="115">
        <v>0</v>
      </c>
      <c r="O31" s="116">
        <v>0</v>
      </c>
      <c r="P31" s="116">
        <v>0</v>
      </c>
      <c r="Q31" s="115">
        <f t="shared" si="2"/>
        <v>6614</v>
      </c>
      <c r="R31" s="115">
        <f t="shared" si="3"/>
        <v>6614</v>
      </c>
      <c r="S31" s="115">
        <f t="shared" si="4"/>
        <v>0</v>
      </c>
      <c r="T31" s="116">
        <f t="shared" si="5"/>
        <v>3</v>
      </c>
      <c r="U31" s="116">
        <f t="shared" si="6"/>
        <v>3</v>
      </c>
      <c r="V31" s="116">
        <f t="shared" si="7"/>
        <v>0</v>
      </c>
    </row>
    <row r="32" ht="24.95" customHeight="1" spans="1:22">
      <c r="A32" s="113">
        <v>29</v>
      </c>
      <c r="B32" s="114" t="s">
        <v>33</v>
      </c>
      <c r="C32" s="115">
        <f t="shared" si="8"/>
        <v>49709</v>
      </c>
      <c r="D32" s="115">
        <v>49709</v>
      </c>
      <c r="E32" s="115">
        <v>0</v>
      </c>
      <c r="F32" s="132">
        <f t="shared" si="1"/>
        <v>18</v>
      </c>
      <c r="G32" s="132">
        <v>18</v>
      </c>
      <c r="H32" s="132">
        <v>0</v>
      </c>
      <c r="I32" s="134">
        <v>24369</v>
      </c>
      <c r="J32" s="134"/>
      <c r="K32" s="132">
        <v>8</v>
      </c>
      <c r="L32" s="116"/>
      <c r="M32" s="115">
        <v>8400</v>
      </c>
      <c r="N32" s="115">
        <v>0</v>
      </c>
      <c r="O32" s="116">
        <v>2</v>
      </c>
      <c r="P32" s="116">
        <v>0</v>
      </c>
      <c r="Q32" s="115">
        <f t="shared" si="2"/>
        <v>33740</v>
      </c>
      <c r="R32" s="115">
        <f t="shared" si="3"/>
        <v>33740</v>
      </c>
      <c r="S32" s="115">
        <f t="shared" si="4"/>
        <v>0</v>
      </c>
      <c r="T32" s="116">
        <f t="shared" si="5"/>
        <v>12</v>
      </c>
      <c r="U32" s="116">
        <f t="shared" si="6"/>
        <v>12</v>
      </c>
      <c r="V32" s="116">
        <f t="shared" si="7"/>
        <v>0</v>
      </c>
    </row>
    <row r="33" ht="24.95" customHeight="1" spans="1:22">
      <c r="A33" s="113">
        <v>30</v>
      </c>
      <c r="B33" s="114" t="s">
        <v>34</v>
      </c>
      <c r="C33" s="115">
        <f t="shared" si="8"/>
        <v>3760</v>
      </c>
      <c r="D33" s="115">
        <v>3760</v>
      </c>
      <c r="E33" s="115">
        <v>0</v>
      </c>
      <c r="F33" s="132">
        <f t="shared" si="1"/>
        <v>1</v>
      </c>
      <c r="G33" s="132">
        <v>1</v>
      </c>
      <c r="H33" s="132">
        <v>0</v>
      </c>
      <c r="I33" s="134">
        <v>0</v>
      </c>
      <c r="J33" s="134">
        <v>0</v>
      </c>
      <c r="K33" s="132">
        <v>0</v>
      </c>
      <c r="L33" s="116">
        <v>0</v>
      </c>
      <c r="M33" s="115">
        <v>7452</v>
      </c>
      <c r="N33" s="115">
        <v>3641</v>
      </c>
      <c r="O33" s="116">
        <v>2</v>
      </c>
      <c r="P33" s="116">
        <v>1</v>
      </c>
      <c r="Q33" s="115">
        <f t="shared" si="2"/>
        <v>14853</v>
      </c>
      <c r="R33" s="115">
        <f t="shared" si="3"/>
        <v>11212</v>
      </c>
      <c r="S33" s="115">
        <f t="shared" si="4"/>
        <v>3641</v>
      </c>
      <c r="T33" s="116">
        <f t="shared" si="5"/>
        <v>4</v>
      </c>
      <c r="U33" s="116">
        <f t="shared" si="6"/>
        <v>3</v>
      </c>
      <c r="V33" s="116">
        <f t="shared" si="7"/>
        <v>1</v>
      </c>
    </row>
    <row r="34" s="121" customFormat="1" ht="24.95" customHeight="1" spans="1:22">
      <c r="A34" s="135">
        <v>31</v>
      </c>
      <c r="B34" s="136" t="s">
        <v>35</v>
      </c>
      <c r="C34" s="137">
        <f t="shared" si="8"/>
        <v>17476</v>
      </c>
      <c r="D34" s="137">
        <v>17476</v>
      </c>
      <c r="E34" s="137">
        <v>0</v>
      </c>
      <c r="F34" s="138">
        <f t="shared" si="1"/>
        <v>16</v>
      </c>
      <c r="G34" s="138">
        <v>16</v>
      </c>
      <c r="H34" s="138">
        <v>0</v>
      </c>
      <c r="I34" s="139">
        <v>0</v>
      </c>
      <c r="J34" s="139">
        <v>0</v>
      </c>
      <c r="K34" s="138">
        <v>0</v>
      </c>
      <c r="L34" s="140">
        <v>0</v>
      </c>
      <c r="M34" s="137">
        <v>0</v>
      </c>
      <c r="N34" s="137">
        <v>0</v>
      </c>
      <c r="O34" s="140">
        <v>0</v>
      </c>
      <c r="P34" s="140">
        <v>0</v>
      </c>
      <c r="Q34" s="137">
        <f t="shared" si="2"/>
        <v>17476</v>
      </c>
      <c r="R34" s="137">
        <f t="shared" si="3"/>
        <v>17476</v>
      </c>
      <c r="S34" s="137">
        <f t="shared" si="4"/>
        <v>0</v>
      </c>
      <c r="T34" s="140">
        <f t="shared" si="5"/>
        <v>16</v>
      </c>
      <c r="U34" s="140">
        <f t="shared" si="6"/>
        <v>16</v>
      </c>
      <c r="V34" s="140">
        <f t="shared" si="7"/>
        <v>0</v>
      </c>
    </row>
    <row r="35" ht="24.95" customHeight="1" spans="1:22">
      <c r="A35" s="113">
        <v>32</v>
      </c>
      <c r="B35" s="114" t="s">
        <v>41</v>
      </c>
      <c r="C35" s="115">
        <f t="shared" si="8"/>
        <v>57219</v>
      </c>
      <c r="D35" s="115">
        <v>57219</v>
      </c>
      <c r="E35" s="115">
        <v>0</v>
      </c>
      <c r="F35" s="132">
        <f t="shared" si="1"/>
        <v>67</v>
      </c>
      <c r="G35" s="132">
        <v>67</v>
      </c>
      <c r="H35" s="132">
        <v>0</v>
      </c>
      <c r="I35" s="133">
        <v>15742</v>
      </c>
      <c r="J35" s="134">
        <v>0</v>
      </c>
      <c r="K35" s="132">
        <v>11</v>
      </c>
      <c r="L35" s="116">
        <v>0</v>
      </c>
      <c r="M35" s="115">
        <v>650</v>
      </c>
      <c r="N35" s="115">
        <v>0</v>
      </c>
      <c r="O35" s="116">
        <v>1</v>
      </c>
      <c r="P35" s="116">
        <v>0</v>
      </c>
      <c r="Q35" s="115">
        <f t="shared" si="2"/>
        <v>42127</v>
      </c>
      <c r="R35" s="115">
        <f t="shared" si="3"/>
        <v>42127</v>
      </c>
      <c r="S35" s="115">
        <f t="shared" si="4"/>
        <v>0</v>
      </c>
      <c r="T35" s="116">
        <f t="shared" si="5"/>
        <v>57</v>
      </c>
      <c r="U35" s="116">
        <f t="shared" si="6"/>
        <v>57</v>
      </c>
      <c r="V35" s="116">
        <f t="shared" si="7"/>
        <v>0</v>
      </c>
    </row>
    <row r="36" ht="24.95" customHeight="1" spans="1:22">
      <c r="A36" s="113">
        <v>33</v>
      </c>
      <c r="B36" s="114" t="s">
        <v>42</v>
      </c>
      <c r="C36" s="115">
        <f t="shared" si="8"/>
        <v>833794859.949999</v>
      </c>
      <c r="D36" s="115">
        <v>776457680.609999</v>
      </c>
      <c r="E36" s="115">
        <v>57337179.34</v>
      </c>
      <c r="F36" s="132">
        <f>H36+G36</f>
        <v>15298</v>
      </c>
      <c r="G36" s="132">
        <v>6300</v>
      </c>
      <c r="H36" s="132">
        <v>8998</v>
      </c>
      <c r="I36" s="133">
        <v>17126</v>
      </c>
      <c r="J36" s="134">
        <v>0</v>
      </c>
      <c r="K36" s="132">
        <v>8</v>
      </c>
      <c r="L36" s="116">
        <v>0</v>
      </c>
      <c r="M36" s="115">
        <v>9656</v>
      </c>
      <c r="N36" s="115">
        <v>0</v>
      </c>
      <c r="O36" s="116">
        <v>6</v>
      </c>
      <c r="P36" s="116">
        <v>0</v>
      </c>
      <c r="Q36" s="115">
        <f t="shared" si="2"/>
        <v>833787389.949999</v>
      </c>
      <c r="R36" s="115">
        <f t="shared" si="3"/>
        <v>776450210.609999</v>
      </c>
      <c r="S36" s="115">
        <f t="shared" si="4"/>
        <v>57337179.34</v>
      </c>
      <c r="T36" s="116">
        <f t="shared" si="5"/>
        <v>15296</v>
      </c>
      <c r="U36" s="116">
        <f t="shared" si="6"/>
        <v>6298</v>
      </c>
      <c r="V36" s="116">
        <f t="shared" si="7"/>
        <v>8998</v>
      </c>
    </row>
    <row r="37" ht="24.95" customHeight="1" spans="1:22">
      <c r="A37" s="109"/>
      <c r="B37" s="110" t="s">
        <v>6</v>
      </c>
      <c r="C37" s="141">
        <f t="shared" ref="C37:V37" si="9">SUM(C4:C36)</f>
        <v>1214493411.51</v>
      </c>
      <c r="D37" s="141">
        <f t="shared" si="9"/>
        <v>1144012861.77</v>
      </c>
      <c r="E37" s="141">
        <f t="shared" si="9"/>
        <v>70480549.74</v>
      </c>
      <c r="F37" s="112">
        <f t="shared" si="9"/>
        <v>39553</v>
      </c>
      <c r="G37" s="112">
        <f t="shared" si="9"/>
        <v>26797</v>
      </c>
      <c r="H37" s="112">
        <f t="shared" si="9"/>
        <v>12756</v>
      </c>
      <c r="I37" s="111">
        <f t="shared" si="9"/>
        <v>9610575.42</v>
      </c>
      <c r="J37" s="111">
        <f t="shared" si="9"/>
        <v>353916.39</v>
      </c>
      <c r="K37" s="112">
        <f t="shared" si="9"/>
        <v>1685</v>
      </c>
      <c r="L37" s="112">
        <f t="shared" si="9"/>
        <v>232</v>
      </c>
      <c r="M37" s="111">
        <f t="shared" si="9"/>
        <v>9603965.42</v>
      </c>
      <c r="N37" s="111">
        <f t="shared" si="9"/>
        <v>360526.39</v>
      </c>
      <c r="O37" s="112">
        <f t="shared" si="9"/>
        <v>1682</v>
      </c>
      <c r="P37" s="112">
        <f t="shared" si="9"/>
        <v>235</v>
      </c>
      <c r="Q37" s="111">
        <f t="shared" si="9"/>
        <v>1214493411.51</v>
      </c>
      <c r="R37" s="111">
        <f t="shared" si="9"/>
        <v>1144006251.77</v>
      </c>
      <c r="S37" s="111">
        <f t="shared" si="9"/>
        <v>70487159.74</v>
      </c>
      <c r="T37" s="112">
        <f t="shared" si="9"/>
        <v>39553</v>
      </c>
      <c r="U37" s="112">
        <f t="shared" si="9"/>
        <v>26794</v>
      </c>
      <c r="V37" s="112">
        <f t="shared" si="9"/>
        <v>12759</v>
      </c>
    </row>
    <row r="39" spans="1:22">
      <c r="C39" s="142">
        <f>C37-盘点汇总!C36</f>
        <v>0</v>
      </c>
      <c r="F39" s="143">
        <f>F37-盘点汇总!D36</f>
        <v>0</v>
      </c>
      <c r="I39" s="142">
        <f>I37+J37</f>
        <v>9964491.81</v>
      </c>
      <c r="K39" s="143">
        <f>K37+L37</f>
        <v>1917</v>
      </c>
      <c r="M39" s="142">
        <f>M37+N37</f>
        <v>9964491.81</v>
      </c>
      <c r="O39" s="144">
        <f>O37+P37</f>
        <v>1917</v>
      </c>
      <c r="Q39" s="142">
        <f>Q37-C37</f>
        <v>0</v>
      </c>
    </row>
    <row r="42" spans="1:22">
      <c r="I42" s="142">
        <f>I39-M39</f>
        <v>0</v>
      </c>
      <c r="K42" s="143">
        <f>K39-O39</f>
        <v>0</v>
      </c>
    </row>
  </sheetData>
  <autoFilter xmlns:etc="http://www.wps.cn/officeDocument/2017/etCustomData" ref="A1:V43" etc:filterBottomFollowUsedRange="0">
    <extLst/>
  </autoFilter>
  <mergeCells count="9">
    <mergeCell ref="A1:V1"/>
    <mergeCell ref="C2:E2"/>
    <mergeCell ref="F2:H2"/>
    <mergeCell ref="I2:L2"/>
    <mergeCell ref="M2:P2"/>
    <mergeCell ref="Q2:S2"/>
    <mergeCell ref="T2:V2"/>
    <mergeCell ref="A2:A3"/>
    <mergeCell ref="B2:B3"/>
  </mergeCells>
  <pageMargins left="0.432639" right="0.275" top="0.747917" bottom="1.02361" header="0.275" footer="0.5"/>
  <pageSetup paperSize="8" scale="97" orientation="landscape" verticalDpi="3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"/>
  <sheetViews>
    <sheetView zoomScale="90" zoomScaleNormal="90" workbookViewId="0">
      <selection activeCell="A1" sqref="A1:H1"/>
    </sheetView>
  </sheetViews>
  <sheetFormatPr defaultColWidth="9.125" defaultRowHeight="14.25" outlineLevelCol="7"/>
  <cols>
    <col min="1" max="1" width="3.875" style="3"/>
    <col min="2" max="2" width="20.75" style="1"/>
    <col min="3" max="4" width="12.375" style="1"/>
    <col min="5" max="5" width="10.375" style="1"/>
    <col min="6" max="7" width="9.125" style="1"/>
    <col min="8" max="8" width="10.375" style="1"/>
    <col min="9" max="9" width="13.625" style="1"/>
    <col min="10" max="26" width="9.125" style="1"/>
  </cols>
  <sheetData>
    <row r="1" ht="23.1" customHeight="1" spans="1:8">
      <c r="A1" s="105" t="s">
        <v>58</v>
      </c>
      <c r="B1" s="105"/>
      <c r="C1" s="105"/>
      <c r="D1" s="105"/>
      <c r="E1" s="105"/>
      <c r="F1" s="105"/>
      <c r="G1" s="105"/>
      <c r="H1" s="105"/>
    </row>
    <row r="2" s="1" customFormat="1" ht="23.1" customHeight="1" spans="1:8">
      <c r="A2" s="106"/>
      <c r="B2" s="106"/>
      <c r="C2" s="107" t="s">
        <v>59</v>
      </c>
      <c r="D2" s="107"/>
      <c r="E2" s="107"/>
      <c r="F2" s="107"/>
      <c r="G2" s="106"/>
      <c r="H2" s="108" t="s">
        <v>60</v>
      </c>
    </row>
    <row r="3" ht="14.1" customHeight="1" spans="1:8">
      <c r="A3" s="109" t="s">
        <v>0</v>
      </c>
      <c r="B3" s="110" t="s">
        <v>1</v>
      </c>
      <c r="C3" s="110" t="s">
        <v>52</v>
      </c>
      <c r="D3" s="111"/>
      <c r="E3" s="111"/>
      <c r="F3" s="109" t="s">
        <v>53</v>
      </c>
      <c r="G3" s="112"/>
      <c r="H3" s="112"/>
    </row>
    <row r="4" spans="1:8">
      <c r="A4" s="109"/>
      <c r="B4" s="110"/>
      <c r="C4" s="110" t="s">
        <v>6</v>
      </c>
      <c r="D4" s="110" t="s">
        <v>47</v>
      </c>
      <c r="E4" s="110" t="s">
        <v>48</v>
      </c>
      <c r="F4" s="109" t="s">
        <v>6</v>
      </c>
      <c r="G4" s="109" t="s">
        <v>47</v>
      </c>
      <c r="H4" s="109" t="s">
        <v>48</v>
      </c>
    </row>
    <row r="5" ht="29.1" customHeight="1" spans="1:8">
      <c r="A5" s="113">
        <v>1</v>
      </c>
      <c r="B5" s="114" t="s">
        <v>14</v>
      </c>
      <c r="C5" s="115">
        <f t="shared" ref="C5:C37" si="0">D5+E5</f>
        <v>13739005.18</v>
      </c>
      <c r="D5" s="115">
        <v>11609800.45</v>
      </c>
      <c r="E5" s="115">
        <v>2129204.73</v>
      </c>
      <c r="F5" s="116">
        <f t="shared" ref="F5:F10" si="1">G5+H5</f>
        <v>1542</v>
      </c>
      <c r="G5" s="116">
        <v>900</v>
      </c>
      <c r="H5" s="116">
        <v>642</v>
      </c>
    </row>
    <row r="6" ht="29.1" customHeight="1" spans="1:8">
      <c r="A6" s="113">
        <v>2</v>
      </c>
      <c r="B6" s="114" t="s">
        <v>20</v>
      </c>
      <c r="C6" s="115">
        <f t="shared" si="0"/>
        <v>32090</v>
      </c>
      <c r="D6" s="115">
        <v>32090</v>
      </c>
      <c r="E6" s="115">
        <v>0</v>
      </c>
      <c r="F6" s="116">
        <f t="shared" si="1"/>
        <v>23</v>
      </c>
      <c r="G6" s="116">
        <v>23</v>
      </c>
      <c r="H6" s="116">
        <v>0</v>
      </c>
    </row>
    <row r="7" ht="29.1" customHeight="1" spans="1:8">
      <c r="A7" s="113">
        <v>3</v>
      </c>
      <c r="B7" s="114" t="s">
        <v>22</v>
      </c>
      <c r="C7" s="115">
        <f t="shared" si="0"/>
        <v>26529.18</v>
      </c>
      <c r="D7" s="115">
        <v>26529.18</v>
      </c>
      <c r="E7" s="115">
        <v>0</v>
      </c>
      <c r="F7" s="116">
        <f t="shared" si="1"/>
        <v>20</v>
      </c>
      <c r="G7" s="116">
        <v>20</v>
      </c>
      <c r="H7" s="116">
        <v>0</v>
      </c>
    </row>
    <row r="8" ht="29.1" customHeight="1" spans="1:8">
      <c r="A8" s="113">
        <v>4</v>
      </c>
      <c r="B8" s="114" t="s">
        <v>26</v>
      </c>
      <c r="C8" s="115">
        <f t="shared" si="0"/>
        <v>12153641.27</v>
      </c>
      <c r="D8" s="115">
        <v>11852103.6</v>
      </c>
      <c r="E8" s="115">
        <v>301537.67</v>
      </c>
      <c r="F8" s="116">
        <f t="shared" si="1"/>
        <v>1479</v>
      </c>
      <c r="G8" s="116">
        <v>1399</v>
      </c>
      <c r="H8" s="116">
        <v>80</v>
      </c>
    </row>
    <row r="9" ht="29.1" customHeight="1" spans="1:8">
      <c r="A9" s="113">
        <v>5</v>
      </c>
      <c r="B9" s="114" t="s">
        <v>23</v>
      </c>
      <c r="C9" s="115">
        <f t="shared" si="0"/>
        <v>24041599.27</v>
      </c>
      <c r="D9" s="115">
        <f>19296714.27+3380</f>
        <v>19300094.27</v>
      </c>
      <c r="E9" s="115">
        <v>4741505</v>
      </c>
      <c r="F9" s="116">
        <f t="shared" si="1"/>
        <v>3673</v>
      </c>
      <c r="G9" s="116">
        <v>2318</v>
      </c>
      <c r="H9" s="116">
        <v>1355</v>
      </c>
    </row>
    <row r="10" ht="29.1" customHeight="1" spans="1:8">
      <c r="A10" s="113">
        <v>6</v>
      </c>
      <c r="B10" s="114" t="s">
        <v>25</v>
      </c>
      <c r="C10" s="115">
        <f t="shared" si="0"/>
        <v>10818452.67</v>
      </c>
      <c r="D10" s="115">
        <v>10533730.17</v>
      </c>
      <c r="E10" s="115">
        <v>284722.5</v>
      </c>
      <c r="F10" s="116">
        <f t="shared" si="1"/>
        <v>1638</v>
      </c>
      <c r="G10" s="116">
        <v>1272</v>
      </c>
      <c r="H10" s="116">
        <v>366</v>
      </c>
    </row>
    <row r="11" ht="29.1" customHeight="1" spans="1:8">
      <c r="A11" s="113">
        <v>7</v>
      </c>
      <c r="B11" s="114" t="s">
        <v>30</v>
      </c>
      <c r="C11" s="115">
        <f t="shared" si="0"/>
        <v>16471946.1</v>
      </c>
      <c r="D11" s="115">
        <v>16197657.33</v>
      </c>
      <c r="E11" s="115">
        <v>274288.77</v>
      </c>
      <c r="F11" s="116">
        <v>1851</v>
      </c>
      <c r="G11" s="116">
        <v>1412</v>
      </c>
      <c r="H11" s="116">
        <v>439</v>
      </c>
    </row>
    <row r="12" ht="29.1" customHeight="1" spans="1:8">
      <c r="A12" s="113">
        <v>8</v>
      </c>
      <c r="B12" s="114" t="s">
        <v>36</v>
      </c>
      <c r="C12" s="115">
        <f t="shared" si="0"/>
        <v>9643330.94</v>
      </c>
      <c r="D12" s="115">
        <v>9553310.94</v>
      </c>
      <c r="E12" s="115">
        <v>90020</v>
      </c>
      <c r="F12" s="116">
        <f t="shared" ref="F12:F37" si="2">G12+H12</f>
        <v>2830</v>
      </c>
      <c r="G12" s="116">
        <v>2756</v>
      </c>
      <c r="H12" s="116">
        <v>74</v>
      </c>
    </row>
    <row r="13" ht="29.1" customHeight="1" spans="1:8">
      <c r="A13" s="113">
        <v>9</v>
      </c>
      <c r="B13" s="114" t="s">
        <v>39</v>
      </c>
      <c r="C13" s="115">
        <f t="shared" si="0"/>
        <v>14653985.36</v>
      </c>
      <c r="D13" s="115">
        <v>14653985.36</v>
      </c>
      <c r="E13" s="115">
        <v>0</v>
      </c>
      <c r="F13" s="116">
        <f t="shared" si="2"/>
        <v>1991</v>
      </c>
      <c r="G13" s="116">
        <v>1991</v>
      </c>
      <c r="H13" s="116">
        <v>0</v>
      </c>
    </row>
    <row r="14" ht="29.1" customHeight="1" spans="1:8">
      <c r="A14" s="113">
        <v>10</v>
      </c>
      <c r="B14" s="114" t="s">
        <v>40</v>
      </c>
      <c r="C14" s="115">
        <f t="shared" si="0"/>
        <v>20696362.67</v>
      </c>
      <c r="D14" s="115">
        <v>20696362.67</v>
      </c>
      <c r="E14" s="115">
        <v>0</v>
      </c>
      <c r="F14" s="116">
        <f t="shared" si="2"/>
        <v>1121</v>
      </c>
      <c r="G14" s="116">
        <v>1121</v>
      </c>
      <c r="H14" s="116">
        <v>0</v>
      </c>
    </row>
    <row r="15" ht="29.1" customHeight="1" spans="1:8">
      <c r="A15" s="113">
        <v>11</v>
      </c>
      <c r="B15" s="114" t="s">
        <v>9</v>
      </c>
      <c r="C15" s="115">
        <f t="shared" si="0"/>
        <v>23349.67</v>
      </c>
      <c r="D15" s="115">
        <v>23349.67</v>
      </c>
      <c r="E15" s="115">
        <v>0</v>
      </c>
      <c r="F15" s="116">
        <f t="shared" si="2"/>
        <v>21</v>
      </c>
      <c r="G15" s="116">
        <v>21</v>
      </c>
      <c r="H15" s="116">
        <v>0</v>
      </c>
    </row>
    <row r="16" ht="29.1" customHeight="1" spans="1:8">
      <c r="A16" s="113">
        <v>12</v>
      </c>
      <c r="B16" s="114" t="s">
        <v>10</v>
      </c>
      <c r="C16" s="115">
        <f t="shared" si="0"/>
        <v>169342681.27</v>
      </c>
      <c r="D16" s="115">
        <v>169340236.27</v>
      </c>
      <c r="E16" s="115">
        <v>2445</v>
      </c>
      <c r="F16" s="116">
        <f t="shared" si="2"/>
        <v>1050</v>
      </c>
      <c r="G16" s="116">
        <v>1048</v>
      </c>
      <c r="H16" s="116">
        <v>2</v>
      </c>
    </row>
    <row r="17" ht="48" customHeight="1" spans="1:8">
      <c r="A17" s="113">
        <v>13</v>
      </c>
      <c r="B17" s="114" t="s">
        <v>11</v>
      </c>
      <c r="C17" s="115">
        <f t="shared" si="0"/>
        <v>5831961.67</v>
      </c>
      <c r="D17" s="115">
        <v>5652689.87</v>
      </c>
      <c r="E17" s="115">
        <v>179271.8</v>
      </c>
      <c r="F17" s="116">
        <f t="shared" si="2"/>
        <v>1387</v>
      </c>
      <c r="G17" s="116">
        <v>1271</v>
      </c>
      <c r="H17" s="116">
        <v>116</v>
      </c>
    </row>
    <row r="18" ht="29.1" customHeight="1" spans="1:8">
      <c r="A18" s="113">
        <v>14</v>
      </c>
      <c r="B18" s="114" t="s">
        <v>12</v>
      </c>
      <c r="C18" s="115">
        <f t="shared" si="0"/>
        <v>1381216.38</v>
      </c>
      <c r="D18" s="115">
        <v>1372681.38</v>
      </c>
      <c r="E18" s="115">
        <v>8535</v>
      </c>
      <c r="F18" s="116">
        <f t="shared" si="2"/>
        <v>174</v>
      </c>
      <c r="G18" s="116">
        <v>171</v>
      </c>
      <c r="H18" s="116">
        <v>3</v>
      </c>
    </row>
    <row r="19" ht="29.1" customHeight="1" spans="1:8">
      <c r="A19" s="113">
        <v>15</v>
      </c>
      <c r="B19" s="114" t="s">
        <v>13</v>
      </c>
      <c r="C19" s="115">
        <f t="shared" si="0"/>
        <v>31068</v>
      </c>
      <c r="D19" s="115">
        <v>31068</v>
      </c>
      <c r="E19" s="115">
        <v>0</v>
      </c>
      <c r="F19" s="116">
        <f t="shared" si="2"/>
        <v>17</v>
      </c>
      <c r="G19" s="116">
        <v>17</v>
      </c>
      <c r="H19" s="116">
        <v>0</v>
      </c>
    </row>
    <row r="20" ht="29.1" customHeight="1" spans="1:8">
      <c r="A20" s="113">
        <v>16</v>
      </c>
      <c r="B20" s="114" t="s">
        <v>16</v>
      </c>
      <c r="C20" s="115">
        <f t="shared" si="0"/>
        <v>55113.67</v>
      </c>
      <c r="D20" s="115">
        <v>55113.67</v>
      </c>
      <c r="E20" s="115">
        <v>0</v>
      </c>
      <c r="F20" s="116">
        <f t="shared" si="2"/>
        <v>18</v>
      </c>
      <c r="G20" s="116">
        <v>18</v>
      </c>
      <c r="H20" s="116">
        <v>0</v>
      </c>
    </row>
    <row r="21" ht="29.1" customHeight="1" spans="1:8">
      <c r="A21" s="113">
        <v>17</v>
      </c>
      <c r="B21" s="114" t="s">
        <v>17</v>
      </c>
      <c r="C21" s="115">
        <f t="shared" si="0"/>
        <v>3074764.96</v>
      </c>
      <c r="D21" s="115">
        <v>3024844.96</v>
      </c>
      <c r="E21" s="115">
        <v>49920</v>
      </c>
      <c r="F21" s="116">
        <f t="shared" si="2"/>
        <v>674</v>
      </c>
      <c r="G21" s="116">
        <v>659</v>
      </c>
      <c r="H21" s="116">
        <v>15</v>
      </c>
    </row>
    <row r="22" ht="29.1" customHeight="1" spans="1:8">
      <c r="A22" s="113">
        <v>18</v>
      </c>
      <c r="B22" s="114" t="s">
        <v>18</v>
      </c>
      <c r="C22" s="115">
        <f t="shared" si="0"/>
        <v>381764.34</v>
      </c>
      <c r="D22" s="115">
        <v>381764.34</v>
      </c>
      <c r="E22" s="115"/>
      <c r="F22" s="116">
        <f t="shared" si="2"/>
        <v>77</v>
      </c>
      <c r="G22" s="116">
        <v>77</v>
      </c>
      <c r="H22" s="116">
        <v>0</v>
      </c>
    </row>
    <row r="23" ht="29.1" customHeight="1" spans="1:8">
      <c r="A23" s="113">
        <v>19</v>
      </c>
      <c r="B23" s="114" t="s">
        <v>19</v>
      </c>
      <c r="C23" s="115">
        <f t="shared" si="0"/>
        <v>40552.36</v>
      </c>
      <c r="D23" s="115">
        <v>40552.36</v>
      </c>
      <c r="E23" s="115"/>
      <c r="F23" s="116">
        <f t="shared" si="2"/>
        <v>34</v>
      </c>
      <c r="G23" s="116">
        <v>34</v>
      </c>
      <c r="H23" s="116">
        <v>0</v>
      </c>
    </row>
    <row r="24" ht="29.1" customHeight="1" spans="1:8">
      <c r="A24" s="113">
        <v>20</v>
      </c>
      <c r="B24" s="114" t="s">
        <v>21</v>
      </c>
      <c r="C24" s="115">
        <f t="shared" si="0"/>
        <v>4913038.97</v>
      </c>
      <c r="D24" s="115">
        <v>4911728.97</v>
      </c>
      <c r="E24" s="115">
        <v>1310</v>
      </c>
      <c r="F24" s="116">
        <f t="shared" si="2"/>
        <v>148</v>
      </c>
      <c r="G24" s="116">
        <v>147</v>
      </c>
      <c r="H24" s="116">
        <v>1</v>
      </c>
    </row>
    <row r="25" ht="29.1" customHeight="1" spans="1:8">
      <c r="A25" s="113">
        <v>21</v>
      </c>
      <c r="B25" s="114" t="s">
        <v>24</v>
      </c>
      <c r="C25" s="115">
        <f t="shared" si="0"/>
        <v>2557187.73</v>
      </c>
      <c r="D25" s="115">
        <v>2140612.73</v>
      </c>
      <c r="E25" s="115">
        <v>416575</v>
      </c>
      <c r="F25" s="116">
        <f t="shared" si="2"/>
        <v>472</v>
      </c>
      <c r="G25" s="116">
        <v>219</v>
      </c>
      <c r="H25" s="116">
        <v>253</v>
      </c>
    </row>
    <row r="26" ht="29.1" customHeight="1" spans="1:8">
      <c r="A26" s="113">
        <v>22</v>
      </c>
      <c r="B26" s="114" t="s">
        <v>27</v>
      </c>
      <c r="C26" s="115">
        <f t="shared" si="0"/>
        <v>973811.78</v>
      </c>
      <c r="D26" s="115">
        <v>964566.78</v>
      </c>
      <c r="E26" s="115">
        <v>9245</v>
      </c>
      <c r="F26" s="116">
        <f t="shared" si="2"/>
        <v>291</v>
      </c>
      <c r="G26" s="116">
        <v>288</v>
      </c>
      <c r="H26" s="116">
        <v>3</v>
      </c>
    </row>
    <row r="27" ht="29.1" customHeight="1" spans="1:8">
      <c r="A27" s="113">
        <v>23</v>
      </c>
      <c r="B27" s="114" t="s">
        <v>28</v>
      </c>
      <c r="C27" s="115">
        <f t="shared" si="0"/>
        <v>63637901.14</v>
      </c>
      <c r="D27" s="115">
        <v>59644058.54</v>
      </c>
      <c r="E27" s="115">
        <v>3993842.6</v>
      </c>
      <c r="F27" s="116">
        <f t="shared" si="2"/>
        <v>2493</v>
      </c>
      <c r="G27" s="116">
        <v>2165</v>
      </c>
      <c r="H27" s="116">
        <v>328</v>
      </c>
    </row>
    <row r="28" ht="29.1" customHeight="1" spans="1:8">
      <c r="A28" s="113">
        <v>24</v>
      </c>
      <c r="B28" s="114" t="s">
        <v>29</v>
      </c>
      <c r="C28" s="115">
        <f t="shared" si="0"/>
        <v>691050.39</v>
      </c>
      <c r="D28" s="115">
        <v>493014.39</v>
      </c>
      <c r="E28" s="115">
        <v>198036</v>
      </c>
      <c r="F28" s="116">
        <f t="shared" si="2"/>
        <v>183</v>
      </c>
      <c r="G28" s="116">
        <v>157</v>
      </c>
      <c r="H28" s="116">
        <v>26</v>
      </c>
    </row>
    <row r="29" ht="29.1" customHeight="1" spans="1:8">
      <c r="A29" s="113">
        <v>25</v>
      </c>
      <c r="B29" s="114" t="s">
        <v>37</v>
      </c>
      <c r="C29" s="115">
        <f t="shared" si="0"/>
        <v>3277581.75</v>
      </c>
      <c r="D29" s="115">
        <v>3089797.75</v>
      </c>
      <c r="E29" s="115">
        <v>187784</v>
      </c>
      <c r="F29" s="116">
        <f t="shared" si="2"/>
        <v>449</v>
      </c>
      <c r="G29" s="116">
        <v>410</v>
      </c>
      <c r="H29" s="116">
        <v>39</v>
      </c>
    </row>
    <row r="30" ht="29.1" customHeight="1" spans="1:8">
      <c r="A30" s="113">
        <v>26</v>
      </c>
      <c r="B30" s="114" t="s">
        <v>38</v>
      </c>
      <c r="C30" s="115">
        <f t="shared" si="0"/>
        <v>1901553.26</v>
      </c>
      <c r="D30" s="115">
        <v>1901553.26</v>
      </c>
      <c r="E30" s="115">
        <v>0</v>
      </c>
      <c r="F30" s="116">
        <f t="shared" si="2"/>
        <v>370</v>
      </c>
      <c r="G30" s="116">
        <v>370</v>
      </c>
      <c r="H30" s="116">
        <v>0</v>
      </c>
    </row>
    <row r="31" ht="29.1" customHeight="1" spans="1:8">
      <c r="A31" s="113">
        <v>27</v>
      </c>
      <c r="B31" s="114" t="s">
        <v>43</v>
      </c>
      <c r="C31" s="115">
        <f t="shared" si="0"/>
        <v>202285.58</v>
      </c>
      <c r="D31" s="115">
        <v>202285.58</v>
      </c>
      <c r="E31" s="115"/>
      <c r="F31" s="116">
        <f t="shared" si="2"/>
        <v>141</v>
      </c>
      <c r="G31" s="116">
        <v>141</v>
      </c>
      <c r="H31" s="116"/>
    </row>
    <row r="32" ht="29.1" customHeight="1" spans="1:8">
      <c r="A32" s="113">
        <v>28</v>
      </c>
      <c r="B32" s="114" t="s">
        <v>31</v>
      </c>
      <c r="C32" s="115">
        <f t="shared" si="0"/>
        <v>4000</v>
      </c>
      <c r="D32" s="115">
        <v>4000</v>
      </c>
      <c r="E32" s="115">
        <v>0</v>
      </c>
      <c r="F32" s="116">
        <f t="shared" si="2"/>
        <v>1</v>
      </c>
      <c r="G32" s="116">
        <v>1</v>
      </c>
      <c r="H32" s="116">
        <v>0</v>
      </c>
    </row>
    <row r="33" ht="29.1" customHeight="1" spans="1:8">
      <c r="A33" s="113">
        <v>29</v>
      </c>
      <c r="B33" s="114" t="s">
        <v>33</v>
      </c>
      <c r="C33" s="115">
        <f t="shared" si="0"/>
        <v>33740</v>
      </c>
      <c r="D33" s="115">
        <v>33740</v>
      </c>
      <c r="E33" s="115">
        <v>0</v>
      </c>
      <c r="F33" s="116">
        <f t="shared" si="2"/>
        <v>12</v>
      </c>
      <c r="G33" s="116">
        <v>12</v>
      </c>
      <c r="H33" s="116">
        <v>0</v>
      </c>
    </row>
    <row r="34" ht="29.1" customHeight="1" spans="1:8">
      <c r="A34" s="113">
        <v>30</v>
      </c>
      <c r="B34" s="114" t="s">
        <v>34</v>
      </c>
      <c r="C34" s="115">
        <f t="shared" si="0"/>
        <v>14853</v>
      </c>
      <c r="D34" s="115">
        <v>11212</v>
      </c>
      <c r="E34" s="115">
        <v>3641</v>
      </c>
      <c r="F34" s="116">
        <f t="shared" si="2"/>
        <v>4</v>
      </c>
      <c r="G34" s="116">
        <v>3</v>
      </c>
      <c r="H34" s="116">
        <v>1</v>
      </c>
    </row>
    <row r="35" ht="29.1" customHeight="1" spans="1:8">
      <c r="A35" s="113">
        <v>31</v>
      </c>
      <c r="B35" s="114" t="s">
        <v>35</v>
      </c>
      <c r="C35" s="115">
        <f t="shared" si="0"/>
        <v>17476</v>
      </c>
      <c r="D35" s="115">
        <v>17476</v>
      </c>
      <c r="E35" s="115">
        <v>0</v>
      </c>
      <c r="F35" s="116">
        <f t="shared" si="2"/>
        <v>16</v>
      </c>
      <c r="G35" s="116">
        <v>16</v>
      </c>
      <c r="H35" s="116">
        <v>0</v>
      </c>
    </row>
    <row r="36" ht="29.1" customHeight="1" spans="1:8">
      <c r="A36" s="113">
        <v>32</v>
      </c>
      <c r="B36" s="114" t="s">
        <v>41</v>
      </c>
      <c r="C36" s="115">
        <f t="shared" si="0"/>
        <v>42127</v>
      </c>
      <c r="D36" s="115">
        <v>42127</v>
      </c>
      <c r="E36" s="115">
        <v>0</v>
      </c>
      <c r="F36" s="116">
        <f t="shared" si="2"/>
        <v>57</v>
      </c>
      <c r="G36" s="116">
        <v>57</v>
      </c>
      <c r="H36" s="116">
        <v>0</v>
      </c>
    </row>
    <row r="37" ht="29.1" customHeight="1" spans="1:8">
      <c r="A37" s="113">
        <v>33</v>
      </c>
      <c r="B37" s="114" t="s">
        <v>42</v>
      </c>
      <c r="C37" s="115">
        <f t="shared" si="0"/>
        <v>833787389.95</v>
      </c>
      <c r="D37" s="115">
        <v>765166975.69</v>
      </c>
      <c r="E37" s="115">
        <v>68620414.26</v>
      </c>
      <c r="F37" s="116">
        <f t="shared" si="2"/>
        <v>15296</v>
      </c>
      <c r="G37" s="116">
        <v>6295</v>
      </c>
      <c r="H37" s="116">
        <v>9001</v>
      </c>
    </row>
    <row r="38" ht="29.1" customHeight="1" spans="1:8">
      <c r="A38" s="109"/>
      <c r="B38" s="110" t="s">
        <v>6</v>
      </c>
      <c r="C38" s="111">
        <f t="shared" ref="C38:H38" si="3">SUM(C5:C37)</f>
        <v>1214493411.51</v>
      </c>
      <c r="D38" s="111">
        <f t="shared" si="3"/>
        <v>1133001113.18</v>
      </c>
      <c r="E38" s="111">
        <f t="shared" si="3"/>
        <v>81492298.33</v>
      </c>
      <c r="F38" s="117">
        <f t="shared" si="3"/>
        <v>39553</v>
      </c>
      <c r="G38" s="117">
        <f t="shared" si="3"/>
        <v>26809</v>
      </c>
      <c r="H38" s="117">
        <f t="shared" si="3"/>
        <v>12744</v>
      </c>
    </row>
    <row r="39" spans="1:8">
      <c r="D39" s="118"/>
    </row>
    <row r="40" spans="1:8">
      <c r="C40" s="119">
        <f>C38-汇总表!Q37</f>
        <v>0</v>
      </c>
      <c r="D40" s="120" t="e">
        <f>D38-#REF!</f>
        <v>#REF!</v>
      </c>
      <c r="E40" s="16" t="e">
        <f>E38-#REF!</f>
        <v>#REF!</v>
      </c>
    </row>
    <row r="41" spans="1:8">
      <c r="C41" s="119"/>
      <c r="D41" s="120"/>
    </row>
    <row r="42" spans="1:8">
      <c r="C42" s="119"/>
      <c r="D42" s="120"/>
    </row>
    <row r="43" spans="1:8">
      <c r="C43" s="118"/>
      <c r="D43" s="120"/>
    </row>
    <row r="44" spans="1:8">
      <c r="D44" s="120"/>
    </row>
    <row r="45" spans="1:8">
      <c r="D45" s="120"/>
    </row>
  </sheetData>
  <autoFilter xmlns:etc="http://www.wps.cn/officeDocument/2017/etCustomData" ref="A4:H38" etc:filterBottomFollowUsedRange="0">
    <extLst/>
  </autoFilter>
  <mergeCells count="6">
    <mergeCell ref="A1:H1"/>
    <mergeCell ref="C2:F2"/>
    <mergeCell ref="C3:E3"/>
    <mergeCell ref="F3:H3"/>
    <mergeCell ref="A3:A4"/>
    <mergeCell ref="B3:B4"/>
  </mergeCells>
  <pageMargins left="0.751389" right="0.751389" top="1" bottom="1" header="0.5" footer="0.5"/>
  <pageSetup paperSize="9" orientation="landscape" verticalDpi="3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96"/>
  <sheetViews>
    <sheetView tabSelected="1" view="pageBreakPreview" zoomScaleNormal="100" workbookViewId="0">
      <pane ySplit="2" topLeftCell="A3" activePane="bottomLeft" state="frozen"/>
      <selection/>
      <selection pane="bottomLeft" activeCell="I25" sqref="I25"/>
    </sheetView>
  </sheetViews>
  <sheetFormatPr defaultColWidth="9.125" defaultRowHeight="15" customHeight="1"/>
  <cols>
    <col min="1" max="1" width="6.375" style="1" customWidth="1"/>
    <col min="2" max="2" width="32.625" style="41" customWidth="1"/>
    <col min="3" max="3" width="6.375" style="42" customWidth="1"/>
    <col min="4" max="4" width="27.25" style="41" customWidth="1"/>
    <col min="5" max="5" width="9.375" style="3" customWidth="1"/>
    <col min="6" max="6" width="18.875" style="3" customWidth="1"/>
    <col min="7" max="13" width="9.125" style="1"/>
  </cols>
  <sheetData>
    <row r="1" customHeight="1" spans="1:6">
      <c r="A1" s="43" t="s">
        <v>59</v>
      </c>
      <c r="B1" s="44"/>
      <c r="C1" s="43"/>
      <c r="D1" s="44"/>
      <c r="E1" s="43"/>
      <c r="F1" s="43"/>
    </row>
    <row r="2" s="38" customFormat="1" customHeight="1" spans="1:6">
      <c r="A2" s="45" t="s">
        <v>0</v>
      </c>
      <c r="B2" s="46" t="s">
        <v>61</v>
      </c>
      <c r="C2" s="45" t="s">
        <v>62</v>
      </c>
      <c r="D2" s="47" t="s">
        <v>63</v>
      </c>
      <c r="E2" s="48" t="s">
        <v>64</v>
      </c>
      <c r="F2" s="48" t="s">
        <v>65</v>
      </c>
    </row>
    <row r="3" s="38" customFormat="1" customHeight="1" spans="1:6">
      <c r="A3" s="49">
        <v>1</v>
      </c>
      <c r="B3" s="50" t="s">
        <v>66</v>
      </c>
      <c r="C3" s="51">
        <v>1</v>
      </c>
      <c r="D3" s="50" t="s">
        <v>67</v>
      </c>
      <c r="E3" s="52" t="s">
        <v>68</v>
      </c>
      <c r="F3" s="52" t="s">
        <v>69</v>
      </c>
    </row>
    <row r="4" s="38" customFormat="1" customHeight="1" spans="1:6">
      <c r="A4" s="49">
        <v>2</v>
      </c>
      <c r="B4" s="50" t="s">
        <v>70</v>
      </c>
      <c r="C4" s="51">
        <v>1</v>
      </c>
      <c r="D4" s="50" t="s">
        <v>71</v>
      </c>
      <c r="E4" s="52" t="s">
        <v>68</v>
      </c>
      <c r="F4" s="6" t="s">
        <v>69</v>
      </c>
    </row>
    <row r="5" s="38" customFormat="1" customHeight="1" spans="1:6">
      <c r="A5" s="49">
        <v>3</v>
      </c>
      <c r="B5" s="50" t="s">
        <v>72</v>
      </c>
      <c r="C5" s="51">
        <v>1</v>
      </c>
      <c r="D5" s="50" t="s">
        <v>73</v>
      </c>
      <c r="E5" s="52" t="s">
        <v>68</v>
      </c>
      <c r="F5" s="6" t="s">
        <v>69</v>
      </c>
    </row>
    <row r="6" s="38" customFormat="1" customHeight="1" spans="1:6">
      <c r="A6" s="49">
        <v>4</v>
      </c>
      <c r="B6" s="50" t="s">
        <v>74</v>
      </c>
      <c r="C6" s="51">
        <v>1</v>
      </c>
      <c r="D6" s="50" t="s">
        <v>75</v>
      </c>
      <c r="E6" s="52" t="s">
        <v>68</v>
      </c>
      <c r="F6" s="52" t="s">
        <v>69</v>
      </c>
    </row>
    <row r="7" s="38" customFormat="1" customHeight="1" spans="1:6">
      <c r="A7" s="49">
        <v>5</v>
      </c>
      <c r="B7" s="50" t="s">
        <v>76</v>
      </c>
      <c r="C7" s="51">
        <v>1</v>
      </c>
      <c r="D7" s="50" t="s">
        <v>75</v>
      </c>
      <c r="E7" s="52" t="s">
        <v>68</v>
      </c>
      <c r="F7" s="6" t="s">
        <v>69</v>
      </c>
    </row>
    <row r="8" s="38" customFormat="1" customHeight="1" spans="1:6">
      <c r="A8" s="49">
        <v>6</v>
      </c>
      <c r="B8" s="50" t="s">
        <v>77</v>
      </c>
      <c r="C8" s="51">
        <v>1</v>
      </c>
      <c r="D8" s="50" t="s">
        <v>78</v>
      </c>
      <c r="E8" s="52" t="s">
        <v>68</v>
      </c>
      <c r="F8" s="52" t="s">
        <v>69</v>
      </c>
    </row>
    <row r="9" s="38" customFormat="1" customHeight="1" spans="1:6">
      <c r="A9" s="49">
        <v>7</v>
      </c>
      <c r="B9" s="50" t="s">
        <v>79</v>
      </c>
      <c r="C9" s="51">
        <v>33</v>
      </c>
      <c r="D9" s="50" t="s">
        <v>80</v>
      </c>
      <c r="E9" s="52" t="s">
        <v>68</v>
      </c>
      <c r="F9" s="52" t="s">
        <v>69</v>
      </c>
    </row>
    <row r="10" s="38" customFormat="1" customHeight="1" spans="1:6">
      <c r="A10" s="49">
        <v>8</v>
      </c>
      <c r="B10" s="50" t="s">
        <v>81</v>
      </c>
      <c r="C10" s="51">
        <v>1</v>
      </c>
      <c r="D10" s="50" t="s">
        <v>82</v>
      </c>
      <c r="E10" s="52" t="s">
        <v>68</v>
      </c>
      <c r="F10" s="52" t="s">
        <v>69</v>
      </c>
    </row>
    <row r="11" s="38" customFormat="1" customHeight="1" spans="1:6">
      <c r="A11" s="49">
        <v>9</v>
      </c>
      <c r="B11" s="50" t="s">
        <v>83</v>
      </c>
      <c r="C11" s="51">
        <v>1</v>
      </c>
      <c r="D11" s="50" t="s">
        <v>82</v>
      </c>
      <c r="E11" s="6" t="s">
        <v>68</v>
      </c>
      <c r="F11" s="6" t="s">
        <v>69</v>
      </c>
    </row>
    <row r="12" s="38" customFormat="1" customHeight="1" spans="1:6">
      <c r="A12" s="49">
        <v>10</v>
      </c>
      <c r="B12" s="50" t="s">
        <v>83</v>
      </c>
      <c r="C12" s="51">
        <v>1</v>
      </c>
      <c r="D12" s="50" t="s">
        <v>82</v>
      </c>
      <c r="E12" s="6" t="s">
        <v>68</v>
      </c>
      <c r="F12" s="6" t="s">
        <v>69</v>
      </c>
    </row>
    <row r="13" s="38" customFormat="1" customHeight="1" spans="1:6">
      <c r="A13" s="49">
        <v>11</v>
      </c>
      <c r="B13" s="50" t="s">
        <v>84</v>
      </c>
      <c r="C13" s="51">
        <v>1</v>
      </c>
      <c r="D13" s="50" t="s">
        <v>82</v>
      </c>
      <c r="E13" s="6" t="s">
        <v>68</v>
      </c>
      <c r="F13" s="6" t="s">
        <v>69</v>
      </c>
    </row>
    <row r="14" s="38" customFormat="1" customHeight="1" spans="1:6">
      <c r="A14" s="49">
        <v>12</v>
      </c>
      <c r="B14" s="50" t="s">
        <v>85</v>
      </c>
      <c r="C14" s="51">
        <v>1</v>
      </c>
      <c r="D14" s="50" t="s">
        <v>75</v>
      </c>
      <c r="E14" s="6" t="s">
        <v>68</v>
      </c>
      <c r="F14" s="6" t="s">
        <v>69</v>
      </c>
    </row>
    <row r="15" customHeight="1" spans="1:6">
      <c r="A15" s="49">
        <v>13</v>
      </c>
      <c r="B15" s="53" t="s">
        <v>86</v>
      </c>
      <c r="C15" s="54">
        <v>2</v>
      </c>
      <c r="D15" s="55" t="s">
        <v>87</v>
      </c>
      <c r="E15" s="56" t="s">
        <v>68</v>
      </c>
      <c r="F15" s="56" t="s">
        <v>69</v>
      </c>
    </row>
    <row r="16" customHeight="1" spans="1:6">
      <c r="A16" s="49">
        <v>14</v>
      </c>
      <c r="B16" s="53" t="s">
        <v>86</v>
      </c>
      <c r="C16" s="54">
        <v>4</v>
      </c>
      <c r="D16" s="55" t="s">
        <v>88</v>
      </c>
      <c r="E16" s="56" t="s">
        <v>68</v>
      </c>
      <c r="F16" s="56" t="s">
        <v>69</v>
      </c>
    </row>
    <row r="17" customHeight="1" spans="1:6">
      <c r="A17" s="49">
        <v>15</v>
      </c>
      <c r="B17" s="53" t="s">
        <v>86</v>
      </c>
      <c r="C17" s="54">
        <v>1</v>
      </c>
      <c r="D17" s="55" t="s">
        <v>89</v>
      </c>
      <c r="E17" s="56" t="s">
        <v>68</v>
      </c>
      <c r="F17" s="56" t="s">
        <v>69</v>
      </c>
    </row>
    <row r="18" customHeight="1" spans="1:6">
      <c r="A18" s="49">
        <v>16</v>
      </c>
      <c r="B18" s="53" t="s">
        <v>86</v>
      </c>
      <c r="C18" s="54">
        <v>1</v>
      </c>
      <c r="D18" s="55" t="s">
        <v>90</v>
      </c>
      <c r="E18" s="56" t="s">
        <v>68</v>
      </c>
      <c r="F18" s="56" t="s">
        <v>69</v>
      </c>
    </row>
    <row r="19" customHeight="1" spans="1:6">
      <c r="A19" s="49">
        <v>17</v>
      </c>
      <c r="B19" s="53" t="s">
        <v>86</v>
      </c>
      <c r="C19" s="54">
        <v>1</v>
      </c>
      <c r="D19" s="55" t="s">
        <v>91</v>
      </c>
      <c r="E19" s="56" t="s">
        <v>68</v>
      </c>
      <c r="F19" s="56" t="s">
        <v>69</v>
      </c>
    </row>
    <row r="20" customHeight="1" spans="1:6">
      <c r="A20" s="49">
        <v>18</v>
      </c>
      <c r="B20" s="53" t="s">
        <v>86</v>
      </c>
      <c r="C20" s="54">
        <v>2</v>
      </c>
      <c r="D20" s="55" t="s">
        <v>92</v>
      </c>
      <c r="E20" s="56" t="s">
        <v>68</v>
      </c>
      <c r="F20" s="56" t="s">
        <v>69</v>
      </c>
    </row>
    <row r="21" customHeight="1" spans="1:6">
      <c r="A21" s="49">
        <v>19</v>
      </c>
      <c r="B21" s="53" t="s">
        <v>93</v>
      </c>
      <c r="C21" s="54">
        <v>1</v>
      </c>
      <c r="D21" s="55" t="s">
        <v>94</v>
      </c>
      <c r="E21" s="56" t="s">
        <v>68</v>
      </c>
      <c r="F21" s="56" t="s">
        <v>69</v>
      </c>
    </row>
    <row r="22" customHeight="1" spans="1:6">
      <c r="A22" s="49">
        <v>20</v>
      </c>
      <c r="B22" s="53" t="s">
        <v>93</v>
      </c>
      <c r="C22" s="54">
        <v>14</v>
      </c>
      <c r="D22" s="55" t="s">
        <v>95</v>
      </c>
      <c r="E22" s="56" t="s">
        <v>68</v>
      </c>
      <c r="F22" s="56" t="s">
        <v>69</v>
      </c>
    </row>
    <row r="23" customHeight="1" spans="1:6">
      <c r="A23" s="49">
        <v>21</v>
      </c>
      <c r="B23" s="53" t="s">
        <v>93</v>
      </c>
      <c r="C23" s="54">
        <v>3</v>
      </c>
      <c r="D23" s="55" t="s">
        <v>87</v>
      </c>
      <c r="E23" s="56" t="s">
        <v>68</v>
      </c>
      <c r="F23" s="56" t="s">
        <v>69</v>
      </c>
    </row>
    <row r="24" customHeight="1" spans="1:6">
      <c r="A24" s="49">
        <v>22</v>
      </c>
      <c r="B24" s="53" t="s">
        <v>93</v>
      </c>
      <c r="C24" s="54">
        <v>4</v>
      </c>
      <c r="D24" s="55" t="s">
        <v>88</v>
      </c>
      <c r="E24" s="56" t="s">
        <v>68</v>
      </c>
      <c r="F24" s="56" t="s">
        <v>69</v>
      </c>
    </row>
    <row r="25" customHeight="1" spans="1:6">
      <c r="A25" s="49">
        <v>23</v>
      </c>
      <c r="B25" s="53" t="s">
        <v>93</v>
      </c>
      <c r="C25" s="54">
        <v>2</v>
      </c>
      <c r="D25" s="55" t="s">
        <v>89</v>
      </c>
      <c r="E25" s="56" t="s">
        <v>68</v>
      </c>
      <c r="F25" s="56" t="s">
        <v>69</v>
      </c>
    </row>
    <row r="26" customHeight="1" spans="1:6">
      <c r="A26" s="49">
        <v>24</v>
      </c>
      <c r="B26" s="53" t="s">
        <v>93</v>
      </c>
      <c r="C26" s="54">
        <v>3</v>
      </c>
      <c r="D26" s="55" t="s">
        <v>90</v>
      </c>
      <c r="E26" s="56" t="s">
        <v>68</v>
      </c>
      <c r="F26" s="56" t="s">
        <v>69</v>
      </c>
    </row>
    <row r="27" customHeight="1" spans="1:6">
      <c r="A27" s="49">
        <v>25</v>
      </c>
      <c r="B27" s="53" t="s">
        <v>93</v>
      </c>
      <c r="C27" s="54">
        <v>1</v>
      </c>
      <c r="D27" s="55" t="s">
        <v>91</v>
      </c>
      <c r="E27" s="56" t="s">
        <v>68</v>
      </c>
      <c r="F27" s="56" t="s">
        <v>69</v>
      </c>
    </row>
    <row r="28" customHeight="1" spans="1:6">
      <c r="A28" s="49">
        <v>26</v>
      </c>
      <c r="B28" s="53" t="s">
        <v>93</v>
      </c>
      <c r="C28" s="54">
        <v>4</v>
      </c>
      <c r="D28" s="55" t="s">
        <v>92</v>
      </c>
      <c r="E28" s="56" t="s">
        <v>68</v>
      </c>
      <c r="F28" s="56" t="s">
        <v>69</v>
      </c>
    </row>
    <row r="29" customHeight="1" spans="1:6">
      <c r="A29" s="49">
        <v>27</v>
      </c>
      <c r="B29" s="53" t="s">
        <v>96</v>
      </c>
      <c r="C29" s="54">
        <v>3</v>
      </c>
      <c r="D29" s="55" t="s">
        <v>88</v>
      </c>
      <c r="E29" s="56" t="s">
        <v>68</v>
      </c>
      <c r="F29" s="56" t="s">
        <v>69</v>
      </c>
    </row>
    <row r="30" customHeight="1" spans="1:6">
      <c r="A30" s="49">
        <v>28</v>
      </c>
      <c r="B30" s="53" t="s">
        <v>97</v>
      </c>
      <c r="C30" s="54">
        <v>1</v>
      </c>
      <c r="D30" s="55" t="s">
        <v>88</v>
      </c>
      <c r="E30" s="56" t="s">
        <v>68</v>
      </c>
      <c r="F30" s="56" t="s">
        <v>69</v>
      </c>
    </row>
    <row r="31" customHeight="1" spans="1:6">
      <c r="A31" s="49">
        <v>29</v>
      </c>
      <c r="B31" s="53" t="s">
        <v>98</v>
      </c>
      <c r="C31" s="54">
        <v>2</v>
      </c>
      <c r="D31" s="55" t="s">
        <v>88</v>
      </c>
      <c r="E31" s="56" t="s">
        <v>68</v>
      </c>
      <c r="F31" s="56" t="s">
        <v>69</v>
      </c>
    </row>
    <row r="32" customHeight="1" spans="1:6">
      <c r="A32" s="49">
        <v>30</v>
      </c>
      <c r="B32" s="53" t="s">
        <v>98</v>
      </c>
      <c r="C32" s="54">
        <v>1</v>
      </c>
      <c r="D32" s="55" t="s">
        <v>90</v>
      </c>
      <c r="E32" s="56" t="s">
        <v>68</v>
      </c>
      <c r="F32" s="56" t="s">
        <v>69</v>
      </c>
    </row>
    <row r="33" customHeight="1" spans="1:6">
      <c r="A33" s="49">
        <v>31</v>
      </c>
      <c r="B33" s="53" t="s">
        <v>99</v>
      </c>
      <c r="C33" s="54">
        <v>2</v>
      </c>
      <c r="D33" s="55" t="s">
        <v>88</v>
      </c>
      <c r="E33" s="56" t="s">
        <v>68</v>
      </c>
      <c r="F33" s="56" t="s">
        <v>69</v>
      </c>
    </row>
    <row r="34" customHeight="1" spans="1:6">
      <c r="A34" s="49">
        <v>32</v>
      </c>
      <c r="B34" s="53" t="s">
        <v>99</v>
      </c>
      <c r="C34" s="54">
        <v>1</v>
      </c>
      <c r="D34" s="55" t="s">
        <v>90</v>
      </c>
      <c r="E34" s="56" t="s">
        <v>68</v>
      </c>
      <c r="F34" s="56" t="s">
        <v>69</v>
      </c>
    </row>
    <row r="35" customHeight="1" spans="1:6">
      <c r="A35" s="49">
        <v>33</v>
      </c>
      <c r="B35" s="53" t="s">
        <v>100</v>
      </c>
      <c r="C35" s="54">
        <v>1</v>
      </c>
      <c r="D35" s="55" t="s">
        <v>87</v>
      </c>
      <c r="E35" s="56" t="s">
        <v>68</v>
      </c>
      <c r="F35" s="56" t="s">
        <v>69</v>
      </c>
    </row>
    <row r="36" customHeight="1" spans="1:6">
      <c r="A36" s="49">
        <v>34</v>
      </c>
      <c r="B36" s="53" t="s">
        <v>100</v>
      </c>
      <c r="C36" s="54">
        <v>1</v>
      </c>
      <c r="D36" s="55" t="s">
        <v>88</v>
      </c>
      <c r="E36" s="56" t="s">
        <v>68</v>
      </c>
      <c r="F36" s="56" t="s">
        <v>69</v>
      </c>
    </row>
    <row r="37" customHeight="1" spans="1:6">
      <c r="A37" s="49">
        <v>35</v>
      </c>
      <c r="B37" s="53" t="s">
        <v>100</v>
      </c>
      <c r="C37" s="54">
        <v>1</v>
      </c>
      <c r="D37" s="55" t="s">
        <v>92</v>
      </c>
      <c r="E37" s="56" t="s">
        <v>68</v>
      </c>
      <c r="F37" s="56" t="s">
        <v>69</v>
      </c>
    </row>
    <row r="38" customHeight="1" spans="1:6">
      <c r="A38" s="49">
        <v>36</v>
      </c>
      <c r="B38" s="53" t="s">
        <v>81</v>
      </c>
      <c r="C38" s="54">
        <v>1</v>
      </c>
      <c r="D38" s="55" t="s">
        <v>95</v>
      </c>
      <c r="E38" s="56" t="s">
        <v>68</v>
      </c>
      <c r="F38" s="56" t="s">
        <v>69</v>
      </c>
    </row>
    <row r="39" customHeight="1" spans="1:6">
      <c r="A39" s="49">
        <v>37</v>
      </c>
      <c r="B39" s="53" t="s">
        <v>101</v>
      </c>
      <c r="C39" s="54">
        <v>1</v>
      </c>
      <c r="D39" s="55" t="s">
        <v>90</v>
      </c>
      <c r="E39" s="56" t="s">
        <v>68</v>
      </c>
      <c r="F39" s="56" t="s">
        <v>69</v>
      </c>
    </row>
    <row r="40" customHeight="1" spans="1:6">
      <c r="A40" s="49">
        <v>38</v>
      </c>
      <c r="B40" s="53" t="s">
        <v>101</v>
      </c>
      <c r="C40" s="54">
        <v>1</v>
      </c>
      <c r="D40" s="55" t="s">
        <v>91</v>
      </c>
      <c r="E40" s="56" t="s">
        <v>68</v>
      </c>
      <c r="F40" s="56" t="s">
        <v>69</v>
      </c>
    </row>
    <row r="41" customHeight="1" spans="1:6">
      <c r="A41" s="49">
        <v>39</v>
      </c>
      <c r="B41" s="53" t="s">
        <v>101</v>
      </c>
      <c r="C41" s="54">
        <v>2</v>
      </c>
      <c r="D41" s="55" t="s">
        <v>92</v>
      </c>
      <c r="E41" s="56" t="s">
        <v>68</v>
      </c>
      <c r="F41" s="56" t="s">
        <v>69</v>
      </c>
    </row>
    <row r="42" customHeight="1" spans="1:6">
      <c r="A42" s="49">
        <v>40</v>
      </c>
      <c r="B42" s="53" t="s">
        <v>101</v>
      </c>
      <c r="C42" s="54">
        <v>1</v>
      </c>
      <c r="D42" s="55" t="s">
        <v>95</v>
      </c>
      <c r="E42" s="56" t="s">
        <v>68</v>
      </c>
      <c r="F42" s="56" t="s">
        <v>69</v>
      </c>
    </row>
    <row r="43" customHeight="1" spans="1:6">
      <c r="A43" s="49">
        <v>41</v>
      </c>
      <c r="B43" s="53" t="s">
        <v>79</v>
      </c>
      <c r="C43" s="54">
        <v>1</v>
      </c>
      <c r="D43" s="55" t="s">
        <v>94</v>
      </c>
      <c r="E43" s="56" t="s">
        <v>68</v>
      </c>
      <c r="F43" s="56" t="s">
        <v>69</v>
      </c>
    </row>
    <row r="44" customHeight="1" spans="1:6">
      <c r="A44" s="49">
        <v>42</v>
      </c>
      <c r="B44" s="53" t="s">
        <v>79</v>
      </c>
      <c r="C44" s="54">
        <v>1</v>
      </c>
      <c r="D44" s="55" t="s">
        <v>87</v>
      </c>
      <c r="E44" s="56" t="s">
        <v>68</v>
      </c>
      <c r="F44" s="56" t="s">
        <v>69</v>
      </c>
    </row>
    <row r="45" customHeight="1" spans="1:6">
      <c r="A45" s="49">
        <v>43</v>
      </c>
      <c r="B45" s="53" t="s">
        <v>79</v>
      </c>
      <c r="C45" s="54">
        <v>2</v>
      </c>
      <c r="D45" s="55" t="s">
        <v>88</v>
      </c>
      <c r="E45" s="56" t="s">
        <v>68</v>
      </c>
      <c r="F45" s="56" t="s">
        <v>69</v>
      </c>
    </row>
    <row r="46" customHeight="1" spans="1:6">
      <c r="A46" s="49">
        <v>44</v>
      </c>
      <c r="B46" s="53" t="s">
        <v>79</v>
      </c>
      <c r="C46" s="54">
        <v>1</v>
      </c>
      <c r="D46" s="55" t="s">
        <v>90</v>
      </c>
      <c r="E46" s="56" t="s">
        <v>68</v>
      </c>
      <c r="F46" s="56" t="s">
        <v>69</v>
      </c>
    </row>
    <row r="47" customHeight="1" spans="1:6">
      <c r="A47" s="49">
        <v>45</v>
      </c>
      <c r="B47" s="53" t="s">
        <v>79</v>
      </c>
      <c r="C47" s="54">
        <v>2</v>
      </c>
      <c r="D47" s="55" t="s">
        <v>92</v>
      </c>
      <c r="E47" s="56" t="s">
        <v>68</v>
      </c>
      <c r="F47" s="56" t="s">
        <v>69</v>
      </c>
    </row>
    <row r="48" customHeight="1" spans="1:6">
      <c r="A48" s="49">
        <v>46</v>
      </c>
      <c r="B48" s="53" t="s">
        <v>102</v>
      </c>
      <c r="C48" s="54">
        <v>3</v>
      </c>
      <c r="D48" s="55" t="s">
        <v>88</v>
      </c>
      <c r="E48" s="56" t="s">
        <v>68</v>
      </c>
      <c r="F48" s="56" t="s">
        <v>69</v>
      </c>
    </row>
    <row r="49" customHeight="1" spans="1:6">
      <c r="A49" s="49">
        <v>47</v>
      </c>
      <c r="B49" s="53" t="s">
        <v>103</v>
      </c>
      <c r="C49" s="54">
        <v>1</v>
      </c>
      <c r="D49" s="55" t="s">
        <v>95</v>
      </c>
      <c r="E49" s="56" t="s">
        <v>68</v>
      </c>
      <c r="F49" s="56" t="s">
        <v>69</v>
      </c>
    </row>
    <row r="50" customHeight="1" spans="1:6">
      <c r="A50" s="49">
        <v>48</v>
      </c>
      <c r="B50" s="53" t="s">
        <v>104</v>
      </c>
      <c r="C50" s="54">
        <v>1</v>
      </c>
      <c r="D50" s="55" t="s">
        <v>95</v>
      </c>
      <c r="E50" s="56" t="s">
        <v>68</v>
      </c>
      <c r="F50" s="56" t="s">
        <v>69</v>
      </c>
    </row>
    <row r="51" customHeight="1" spans="1:6">
      <c r="A51" s="49">
        <v>49</v>
      </c>
      <c r="B51" s="53" t="s">
        <v>105</v>
      </c>
      <c r="C51" s="54">
        <v>1</v>
      </c>
      <c r="D51" s="55" t="s">
        <v>88</v>
      </c>
      <c r="E51" s="56" t="s">
        <v>68</v>
      </c>
      <c r="F51" s="56" t="s">
        <v>69</v>
      </c>
    </row>
    <row r="52" customHeight="1" spans="1:6">
      <c r="A52" s="49">
        <v>50</v>
      </c>
      <c r="B52" s="53" t="s">
        <v>105</v>
      </c>
      <c r="C52" s="54">
        <v>2</v>
      </c>
      <c r="D52" s="55" t="s">
        <v>92</v>
      </c>
      <c r="E52" s="56" t="s">
        <v>68</v>
      </c>
      <c r="F52" s="56" t="s">
        <v>69</v>
      </c>
    </row>
    <row r="53" customHeight="1" spans="1:6">
      <c r="A53" s="49">
        <v>51</v>
      </c>
      <c r="B53" s="57" t="s">
        <v>106</v>
      </c>
      <c r="C53" s="54">
        <v>2</v>
      </c>
      <c r="D53" s="55" t="s">
        <v>92</v>
      </c>
      <c r="E53" s="56" t="s">
        <v>68</v>
      </c>
      <c r="F53" s="56" t="s">
        <v>69</v>
      </c>
    </row>
    <row r="54" customHeight="1" spans="1:6">
      <c r="A54" s="49">
        <v>52</v>
      </c>
      <c r="B54" s="53" t="s">
        <v>107</v>
      </c>
      <c r="C54" s="54">
        <v>1</v>
      </c>
      <c r="D54" s="55" t="s">
        <v>92</v>
      </c>
      <c r="E54" s="56" t="s">
        <v>68</v>
      </c>
      <c r="F54" s="56" t="s">
        <v>69</v>
      </c>
    </row>
    <row r="55" customHeight="1" spans="1:6">
      <c r="A55" s="49">
        <v>53</v>
      </c>
      <c r="B55" s="53" t="s">
        <v>108</v>
      </c>
      <c r="C55" s="54">
        <v>1</v>
      </c>
      <c r="D55" s="55" t="s">
        <v>90</v>
      </c>
      <c r="E55" s="56" t="s">
        <v>68</v>
      </c>
      <c r="F55" s="56" t="s">
        <v>69</v>
      </c>
    </row>
    <row r="56" customHeight="1" spans="1:6">
      <c r="A56" s="49">
        <v>54</v>
      </c>
      <c r="B56" s="53" t="s">
        <v>108</v>
      </c>
      <c r="C56" s="54">
        <v>1</v>
      </c>
      <c r="D56" s="55" t="s">
        <v>92</v>
      </c>
      <c r="E56" s="56" t="s">
        <v>68</v>
      </c>
      <c r="F56" s="56" t="s">
        <v>69</v>
      </c>
    </row>
    <row r="57" customHeight="1" spans="1:6">
      <c r="A57" s="49">
        <v>55</v>
      </c>
      <c r="B57" s="53" t="s">
        <v>108</v>
      </c>
      <c r="C57" s="54">
        <v>3</v>
      </c>
      <c r="D57" s="55" t="s">
        <v>71</v>
      </c>
      <c r="E57" s="56" t="s">
        <v>68</v>
      </c>
      <c r="F57" s="56" t="s">
        <v>69</v>
      </c>
    </row>
    <row r="58" customHeight="1" spans="1:6">
      <c r="A58" s="49">
        <v>56</v>
      </c>
      <c r="B58" s="57" t="s">
        <v>109</v>
      </c>
      <c r="C58" s="54">
        <v>3</v>
      </c>
      <c r="D58" s="55" t="s">
        <v>110</v>
      </c>
      <c r="E58" s="56" t="s">
        <v>68</v>
      </c>
      <c r="F58" s="56" t="s">
        <v>69</v>
      </c>
    </row>
    <row r="59" customHeight="1" spans="1:6">
      <c r="A59" s="49">
        <v>57</v>
      </c>
      <c r="B59" s="50" t="s">
        <v>111</v>
      </c>
      <c r="C59" s="58">
        <v>1</v>
      </c>
      <c r="D59" s="50" t="s">
        <v>112</v>
      </c>
      <c r="E59" s="52" t="s">
        <v>68</v>
      </c>
      <c r="F59" s="52" t="s">
        <v>113</v>
      </c>
    </row>
    <row r="60" customHeight="1" spans="1:6">
      <c r="A60" s="49">
        <v>58</v>
      </c>
      <c r="B60" s="50" t="s">
        <v>114</v>
      </c>
      <c r="C60" s="58">
        <v>1</v>
      </c>
      <c r="D60" s="50" t="s">
        <v>115</v>
      </c>
      <c r="E60" s="52" t="s">
        <v>68</v>
      </c>
      <c r="F60" s="52" t="s">
        <v>113</v>
      </c>
    </row>
    <row r="61" customHeight="1" spans="1:6">
      <c r="A61" s="49">
        <v>59</v>
      </c>
      <c r="B61" s="50" t="s">
        <v>116</v>
      </c>
      <c r="C61" s="58">
        <v>1</v>
      </c>
      <c r="D61" s="50" t="s">
        <v>117</v>
      </c>
      <c r="E61" s="52" t="s">
        <v>68</v>
      </c>
      <c r="F61" s="52" t="s">
        <v>113</v>
      </c>
    </row>
    <row r="62" customHeight="1" spans="1:6">
      <c r="A62" s="49">
        <v>60</v>
      </c>
      <c r="B62" s="50" t="s">
        <v>116</v>
      </c>
      <c r="C62" s="58">
        <v>1</v>
      </c>
      <c r="D62" s="50" t="s">
        <v>118</v>
      </c>
      <c r="E62" s="52" t="s">
        <v>68</v>
      </c>
      <c r="F62" s="52" t="s">
        <v>113</v>
      </c>
    </row>
    <row r="63" customHeight="1" spans="1:6">
      <c r="A63" s="49">
        <v>61</v>
      </c>
      <c r="B63" s="50" t="s">
        <v>119</v>
      </c>
      <c r="C63" s="58">
        <v>1</v>
      </c>
      <c r="D63" s="50" t="s">
        <v>117</v>
      </c>
      <c r="E63" s="52" t="s">
        <v>68</v>
      </c>
      <c r="F63" s="52" t="s">
        <v>113</v>
      </c>
    </row>
    <row r="64" customHeight="1" spans="1:6">
      <c r="A64" s="49">
        <v>62</v>
      </c>
      <c r="B64" s="50" t="s">
        <v>119</v>
      </c>
      <c r="C64" s="58">
        <v>1</v>
      </c>
      <c r="D64" s="50" t="s">
        <v>118</v>
      </c>
      <c r="E64" s="52" t="s">
        <v>68</v>
      </c>
      <c r="F64" s="52" t="s">
        <v>113</v>
      </c>
    </row>
    <row r="65" customHeight="1" spans="1:6">
      <c r="A65" s="49">
        <v>63</v>
      </c>
      <c r="B65" s="50" t="s">
        <v>114</v>
      </c>
      <c r="C65" s="58">
        <v>1</v>
      </c>
      <c r="D65" s="50" t="s">
        <v>120</v>
      </c>
      <c r="E65" s="52" t="s">
        <v>68</v>
      </c>
      <c r="F65" s="52" t="s">
        <v>113</v>
      </c>
    </row>
    <row r="66" customHeight="1" spans="1:6">
      <c r="A66" s="49">
        <v>64</v>
      </c>
      <c r="B66" s="50" t="s">
        <v>114</v>
      </c>
      <c r="C66" s="58">
        <v>1</v>
      </c>
      <c r="D66" s="50" t="s">
        <v>121</v>
      </c>
      <c r="E66" s="52" t="s">
        <v>68</v>
      </c>
      <c r="F66" s="52" t="s">
        <v>113</v>
      </c>
    </row>
    <row r="67" customHeight="1" spans="1:6">
      <c r="A67" s="49">
        <v>65</v>
      </c>
      <c r="B67" s="50" t="s">
        <v>114</v>
      </c>
      <c r="C67" s="58">
        <v>1</v>
      </c>
      <c r="D67" s="50" t="s">
        <v>122</v>
      </c>
      <c r="E67" s="52" t="s">
        <v>68</v>
      </c>
      <c r="F67" s="52" t="s">
        <v>113</v>
      </c>
    </row>
    <row r="68" customHeight="1" spans="1:6">
      <c r="A68" s="49">
        <v>66</v>
      </c>
      <c r="B68" s="50" t="s">
        <v>123</v>
      </c>
      <c r="C68" s="58">
        <v>1</v>
      </c>
      <c r="D68" s="50" t="s">
        <v>124</v>
      </c>
      <c r="E68" s="52" t="s">
        <v>68</v>
      </c>
      <c r="F68" s="52" t="s">
        <v>113</v>
      </c>
    </row>
    <row r="69" customHeight="1" spans="1:6">
      <c r="A69" s="49">
        <v>67</v>
      </c>
      <c r="B69" s="50" t="s">
        <v>123</v>
      </c>
      <c r="C69" s="58">
        <v>1</v>
      </c>
      <c r="D69" s="50" t="s">
        <v>125</v>
      </c>
      <c r="E69" s="52" t="s">
        <v>68</v>
      </c>
      <c r="F69" s="52" t="s">
        <v>113</v>
      </c>
    </row>
    <row r="70" customHeight="1" spans="1:6">
      <c r="A70" s="49">
        <v>68</v>
      </c>
      <c r="B70" s="50" t="s">
        <v>85</v>
      </c>
      <c r="C70" s="58">
        <v>1</v>
      </c>
      <c r="D70" s="50" t="s">
        <v>112</v>
      </c>
      <c r="E70" s="52" t="s">
        <v>68</v>
      </c>
      <c r="F70" s="52" t="s">
        <v>113</v>
      </c>
    </row>
    <row r="71" customHeight="1" spans="1:6">
      <c r="A71" s="49">
        <v>69</v>
      </c>
      <c r="B71" s="50" t="s">
        <v>85</v>
      </c>
      <c r="C71" s="58">
        <v>1</v>
      </c>
      <c r="D71" s="59" t="s">
        <v>126</v>
      </c>
      <c r="E71" s="52" t="s">
        <v>68</v>
      </c>
      <c r="F71" s="52" t="s">
        <v>113</v>
      </c>
    </row>
    <row r="72" customHeight="1" spans="1:6">
      <c r="A72" s="49">
        <v>70</v>
      </c>
      <c r="B72" s="50" t="s">
        <v>85</v>
      </c>
      <c r="C72" s="58">
        <v>1</v>
      </c>
      <c r="D72" s="50" t="s">
        <v>127</v>
      </c>
      <c r="E72" s="52" t="s">
        <v>68</v>
      </c>
      <c r="F72" s="52" t="s">
        <v>113</v>
      </c>
    </row>
    <row r="73" customHeight="1" spans="1:6">
      <c r="A73" s="49">
        <v>71</v>
      </c>
      <c r="B73" s="50" t="s">
        <v>85</v>
      </c>
      <c r="C73" s="58">
        <v>1</v>
      </c>
      <c r="D73" s="50" t="s">
        <v>128</v>
      </c>
      <c r="E73" s="52" t="s">
        <v>68</v>
      </c>
      <c r="F73" s="52" t="s">
        <v>113</v>
      </c>
    </row>
    <row r="74" customHeight="1" spans="1:6">
      <c r="A74" s="49">
        <v>72</v>
      </c>
      <c r="B74" s="50" t="s">
        <v>85</v>
      </c>
      <c r="C74" s="58">
        <v>1</v>
      </c>
      <c r="D74" s="60" t="s">
        <v>129</v>
      </c>
      <c r="E74" s="52" t="s">
        <v>68</v>
      </c>
      <c r="F74" s="52" t="s">
        <v>113</v>
      </c>
    </row>
    <row r="75" customHeight="1" spans="1:6">
      <c r="A75" s="49">
        <v>73</v>
      </c>
      <c r="B75" s="50" t="s">
        <v>86</v>
      </c>
      <c r="C75" s="58">
        <v>2</v>
      </c>
      <c r="D75" s="60" t="s">
        <v>129</v>
      </c>
      <c r="E75" s="52" t="s">
        <v>68</v>
      </c>
      <c r="F75" s="52" t="s">
        <v>113</v>
      </c>
    </row>
    <row r="76" customHeight="1" spans="1:6">
      <c r="A76" s="49">
        <v>74</v>
      </c>
      <c r="B76" s="50" t="s">
        <v>93</v>
      </c>
      <c r="C76" s="58">
        <v>2</v>
      </c>
      <c r="D76" s="60" t="s">
        <v>129</v>
      </c>
      <c r="E76" s="52" t="s">
        <v>68</v>
      </c>
      <c r="F76" s="52" t="s">
        <v>113</v>
      </c>
    </row>
    <row r="77" customHeight="1" spans="1:6">
      <c r="A77" s="49">
        <v>75</v>
      </c>
      <c r="B77" s="53" t="s">
        <v>96</v>
      </c>
      <c r="C77" s="58">
        <v>2</v>
      </c>
      <c r="D77" s="60" t="s">
        <v>129</v>
      </c>
      <c r="E77" s="52" t="s">
        <v>68</v>
      </c>
      <c r="F77" s="52" t="s">
        <v>113</v>
      </c>
    </row>
    <row r="78" customHeight="1" spans="1:6">
      <c r="A78" s="49">
        <v>76</v>
      </c>
      <c r="B78" s="53" t="s">
        <v>79</v>
      </c>
      <c r="C78" s="58">
        <v>2</v>
      </c>
      <c r="D78" s="60" t="s">
        <v>129</v>
      </c>
      <c r="E78" s="52" t="s">
        <v>68</v>
      </c>
      <c r="F78" s="52" t="s">
        <v>113</v>
      </c>
    </row>
    <row r="79" customHeight="1" spans="1:6">
      <c r="A79" s="49">
        <v>77</v>
      </c>
      <c r="B79" s="50" t="s">
        <v>86</v>
      </c>
      <c r="C79" s="58">
        <v>1</v>
      </c>
      <c r="D79" s="50" t="s">
        <v>112</v>
      </c>
      <c r="E79" s="52" t="s">
        <v>68</v>
      </c>
      <c r="F79" s="52" t="s">
        <v>113</v>
      </c>
    </row>
    <row r="80" customHeight="1" spans="1:6">
      <c r="A80" s="49">
        <v>78</v>
      </c>
      <c r="B80" s="50" t="s">
        <v>130</v>
      </c>
      <c r="C80" s="58">
        <v>1</v>
      </c>
      <c r="D80" s="50" t="s">
        <v>128</v>
      </c>
      <c r="E80" s="52" t="s">
        <v>68</v>
      </c>
      <c r="F80" s="52" t="s">
        <v>113</v>
      </c>
    </row>
    <row r="81" customHeight="1" spans="1:6">
      <c r="A81" s="49">
        <v>79</v>
      </c>
      <c r="B81" s="50" t="s">
        <v>130</v>
      </c>
      <c r="C81" s="58">
        <v>1</v>
      </c>
      <c r="D81" s="50" t="s">
        <v>128</v>
      </c>
      <c r="E81" s="52" t="s">
        <v>68</v>
      </c>
      <c r="F81" s="52" t="s">
        <v>113</v>
      </c>
    </row>
    <row r="82" customHeight="1" spans="1:6">
      <c r="A82" s="49">
        <v>80</v>
      </c>
      <c r="B82" s="50" t="s">
        <v>130</v>
      </c>
      <c r="C82" s="58">
        <v>1</v>
      </c>
      <c r="D82" s="50" t="s">
        <v>128</v>
      </c>
      <c r="E82" s="52" t="s">
        <v>68</v>
      </c>
      <c r="F82" s="52" t="s">
        <v>113</v>
      </c>
    </row>
    <row r="83" customHeight="1" spans="1:6">
      <c r="A83" s="49">
        <v>81</v>
      </c>
      <c r="B83" s="50" t="s">
        <v>131</v>
      </c>
      <c r="C83" s="58">
        <v>1</v>
      </c>
      <c r="D83" s="59" t="s">
        <v>126</v>
      </c>
      <c r="E83" s="52" t="s">
        <v>68</v>
      </c>
      <c r="F83" s="52" t="s">
        <v>113</v>
      </c>
    </row>
    <row r="84" customHeight="1" spans="1:6">
      <c r="A84" s="49">
        <v>82</v>
      </c>
      <c r="B84" s="50" t="s">
        <v>86</v>
      </c>
      <c r="C84" s="58">
        <v>1</v>
      </c>
      <c r="D84" s="50" t="s">
        <v>132</v>
      </c>
      <c r="E84" s="52" t="s">
        <v>68</v>
      </c>
      <c r="F84" s="52" t="s">
        <v>113</v>
      </c>
    </row>
    <row r="85" customHeight="1" spans="1:6">
      <c r="A85" s="49">
        <v>83</v>
      </c>
      <c r="B85" s="50" t="s">
        <v>93</v>
      </c>
      <c r="C85" s="58">
        <v>1</v>
      </c>
      <c r="D85" s="50" t="s">
        <v>132</v>
      </c>
      <c r="E85" s="52" t="s">
        <v>68</v>
      </c>
      <c r="F85" s="52" t="s">
        <v>113</v>
      </c>
    </row>
    <row r="86" customHeight="1" spans="1:6">
      <c r="A86" s="49">
        <v>84</v>
      </c>
      <c r="B86" s="50" t="s">
        <v>93</v>
      </c>
      <c r="C86" s="58">
        <v>1</v>
      </c>
      <c r="D86" s="50" t="s">
        <v>132</v>
      </c>
      <c r="E86" s="52" t="s">
        <v>68</v>
      </c>
      <c r="F86" s="52" t="s">
        <v>113</v>
      </c>
    </row>
    <row r="87" customHeight="1" spans="1:6">
      <c r="A87" s="49">
        <v>85</v>
      </c>
      <c r="B87" s="61" t="s">
        <v>133</v>
      </c>
      <c r="C87" s="62">
        <v>1</v>
      </c>
      <c r="D87" s="61" t="s">
        <v>134</v>
      </c>
      <c r="E87" s="52" t="s">
        <v>68</v>
      </c>
      <c r="F87" s="52" t="s">
        <v>113</v>
      </c>
    </row>
    <row r="88" customHeight="1" spans="1:6">
      <c r="A88" s="49">
        <v>86</v>
      </c>
      <c r="B88" s="61" t="s">
        <v>135</v>
      </c>
      <c r="C88" s="62">
        <v>1</v>
      </c>
      <c r="D88" s="61" t="s">
        <v>134</v>
      </c>
      <c r="E88" s="52" t="s">
        <v>68</v>
      </c>
      <c r="F88" s="52" t="s">
        <v>113</v>
      </c>
    </row>
    <row r="89" customHeight="1" spans="1:6">
      <c r="A89" s="49">
        <v>87</v>
      </c>
      <c r="B89" s="61" t="s">
        <v>136</v>
      </c>
      <c r="C89" s="62">
        <v>2</v>
      </c>
      <c r="D89" s="61" t="s">
        <v>134</v>
      </c>
      <c r="E89" s="52" t="s">
        <v>68</v>
      </c>
      <c r="F89" s="52" t="s">
        <v>113</v>
      </c>
    </row>
    <row r="90" customHeight="1" spans="1:6">
      <c r="A90" s="49">
        <v>88</v>
      </c>
      <c r="B90" s="61" t="s">
        <v>137</v>
      </c>
      <c r="C90" s="62">
        <v>2</v>
      </c>
      <c r="D90" s="61" t="s">
        <v>134</v>
      </c>
      <c r="E90" s="52" t="s">
        <v>68</v>
      </c>
      <c r="F90" s="52" t="s">
        <v>113</v>
      </c>
    </row>
    <row r="91" customHeight="1" spans="1:6">
      <c r="A91" s="49">
        <v>89</v>
      </c>
      <c r="B91" s="61" t="s">
        <v>138</v>
      </c>
      <c r="C91" s="62">
        <v>2</v>
      </c>
      <c r="D91" s="61" t="s">
        <v>134</v>
      </c>
      <c r="E91" s="52" t="s">
        <v>68</v>
      </c>
      <c r="F91" s="52" t="s">
        <v>113</v>
      </c>
    </row>
    <row r="92" customHeight="1" spans="1:6">
      <c r="A92" s="49">
        <v>90</v>
      </c>
      <c r="B92" s="61" t="s">
        <v>139</v>
      </c>
      <c r="C92" s="62">
        <v>1</v>
      </c>
      <c r="D92" s="61" t="s">
        <v>134</v>
      </c>
      <c r="E92" s="52" t="s">
        <v>68</v>
      </c>
      <c r="F92" s="52" t="s">
        <v>113</v>
      </c>
    </row>
    <row r="93" customHeight="1" spans="1:6">
      <c r="A93" s="49">
        <v>91</v>
      </c>
      <c r="B93" s="61" t="s">
        <v>139</v>
      </c>
      <c r="C93" s="62">
        <v>1</v>
      </c>
      <c r="D93" s="61" t="s">
        <v>140</v>
      </c>
      <c r="E93" s="52" t="s">
        <v>68</v>
      </c>
      <c r="F93" s="52" t="s">
        <v>113</v>
      </c>
    </row>
    <row r="94" customHeight="1" spans="1:6">
      <c r="A94" s="49">
        <v>92</v>
      </c>
      <c r="B94" s="61" t="s">
        <v>141</v>
      </c>
      <c r="C94" s="62">
        <v>1</v>
      </c>
      <c r="D94" s="61" t="s">
        <v>140</v>
      </c>
      <c r="E94" s="52" t="s">
        <v>68</v>
      </c>
      <c r="F94" s="52" t="s">
        <v>113</v>
      </c>
    </row>
    <row r="95" customHeight="1" spans="1:6">
      <c r="A95" s="49">
        <v>93</v>
      </c>
      <c r="B95" s="61" t="s">
        <v>133</v>
      </c>
      <c r="C95" s="62">
        <v>1</v>
      </c>
      <c r="D95" s="61" t="s">
        <v>140</v>
      </c>
      <c r="E95" s="52" t="s">
        <v>68</v>
      </c>
      <c r="F95" s="52" t="s">
        <v>113</v>
      </c>
    </row>
    <row r="96" customHeight="1" spans="1:6">
      <c r="A96" s="49">
        <v>94</v>
      </c>
      <c r="B96" s="61" t="s">
        <v>136</v>
      </c>
      <c r="C96" s="62">
        <v>2</v>
      </c>
      <c r="D96" s="61" t="s">
        <v>140</v>
      </c>
      <c r="E96" s="52" t="s">
        <v>68</v>
      </c>
      <c r="F96" s="52" t="s">
        <v>113</v>
      </c>
    </row>
    <row r="97" customHeight="1" spans="1:6">
      <c r="A97" s="49">
        <v>95</v>
      </c>
      <c r="B97" s="61" t="s">
        <v>138</v>
      </c>
      <c r="C97" s="62">
        <v>2</v>
      </c>
      <c r="D97" s="61" t="s">
        <v>140</v>
      </c>
      <c r="E97" s="52" t="s">
        <v>68</v>
      </c>
      <c r="F97" s="52" t="s">
        <v>113</v>
      </c>
    </row>
    <row r="98" customHeight="1" spans="1:6">
      <c r="A98" s="49">
        <v>96</v>
      </c>
      <c r="B98" s="61" t="s">
        <v>137</v>
      </c>
      <c r="C98" s="62">
        <v>2</v>
      </c>
      <c r="D98" s="61" t="s">
        <v>140</v>
      </c>
      <c r="E98" s="52" t="s">
        <v>68</v>
      </c>
      <c r="F98" s="52" t="s">
        <v>113</v>
      </c>
    </row>
    <row r="99" customHeight="1" spans="1:6">
      <c r="A99" s="49">
        <v>97</v>
      </c>
      <c r="B99" s="61" t="s">
        <v>142</v>
      </c>
      <c r="C99" s="62">
        <v>4</v>
      </c>
      <c r="D99" s="61" t="s">
        <v>143</v>
      </c>
      <c r="E99" s="52" t="s">
        <v>68</v>
      </c>
      <c r="F99" s="52" t="s">
        <v>113</v>
      </c>
    </row>
    <row r="100" customHeight="1" spans="1:6">
      <c r="A100" s="49">
        <v>98</v>
      </c>
      <c r="B100" s="50" t="s">
        <v>144</v>
      </c>
      <c r="C100" s="58">
        <v>2</v>
      </c>
      <c r="D100" s="50" t="s">
        <v>145</v>
      </c>
      <c r="E100" s="52" t="s">
        <v>68</v>
      </c>
      <c r="F100" s="6" t="s">
        <v>47</v>
      </c>
    </row>
    <row r="101" customHeight="1" spans="1:6">
      <c r="A101" s="49">
        <v>99</v>
      </c>
      <c r="B101" s="56" t="s">
        <v>146</v>
      </c>
      <c r="C101" s="63">
        <v>24</v>
      </c>
      <c r="D101" s="50" t="s">
        <v>147</v>
      </c>
      <c r="E101" s="52" t="s">
        <v>68</v>
      </c>
      <c r="F101" s="52" t="s">
        <v>113</v>
      </c>
    </row>
    <row r="102" customHeight="1" spans="1:6">
      <c r="A102" s="49">
        <v>100</v>
      </c>
      <c r="B102" s="56" t="s">
        <v>148</v>
      </c>
      <c r="C102" s="63">
        <v>5</v>
      </c>
      <c r="D102" s="50" t="s">
        <v>145</v>
      </c>
      <c r="E102" s="52" t="s">
        <v>68</v>
      </c>
      <c r="F102" s="52" t="s">
        <v>113</v>
      </c>
    </row>
    <row r="103" customHeight="1" spans="1:6">
      <c r="A103" s="49">
        <v>101</v>
      </c>
      <c r="B103" s="56" t="s">
        <v>149</v>
      </c>
      <c r="C103" s="63">
        <v>6</v>
      </c>
      <c r="D103" s="50" t="s">
        <v>150</v>
      </c>
      <c r="E103" s="52" t="s">
        <v>68</v>
      </c>
      <c r="F103" s="52" t="s">
        <v>113</v>
      </c>
    </row>
    <row r="104" customHeight="1" spans="1:6">
      <c r="A104" s="49">
        <v>102</v>
      </c>
      <c r="B104" s="56" t="s">
        <v>151</v>
      </c>
      <c r="C104" s="63">
        <v>4</v>
      </c>
      <c r="D104" s="50" t="s">
        <v>152</v>
      </c>
      <c r="E104" s="52" t="s">
        <v>68</v>
      </c>
      <c r="F104" s="52" t="s">
        <v>113</v>
      </c>
    </row>
    <row r="105" customHeight="1" spans="1:6">
      <c r="A105" s="49">
        <v>103</v>
      </c>
      <c r="B105" s="56" t="s">
        <v>153</v>
      </c>
      <c r="C105" s="64">
        <v>2</v>
      </c>
      <c r="D105" s="56" t="s">
        <v>145</v>
      </c>
      <c r="E105" s="65" t="s">
        <v>68</v>
      </c>
      <c r="F105" s="65" t="s">
        <v>113</v>
      </c>
    </row>
    <row r="106" customHeight="1" spans="1:6">
      <c r="A106" s="49">
        <v>104</v>
      </c>
      <c r="B106" s="56" t="s">
        <v>154</v>
      </c>
      <c r="C106" s="64">
        <v>4</v>
      </c>
      <c r="D106" s="56" t="s">
        <v>143</v>
      </c>
      <c r="E106" s="65" t="s">
        <v>68</v>
      </c>
      <c r="F106" s="65" t="s">
        <v>113</v>
      </c>
    </row>
    <row r="107" customHeight="1" spans="1:6">
      <c r="A107" s="49">
        <v>105</v>
      </c>
      <c r="B107" s="66" t="s">
        <v>155</v>
      </c>
      <c r="C107" s="63">
        <v>500</v>
      </c>
      <c r="D107" s="56" t="s">
        <v>156</v>
      </c>
      <c r="E107" s="65" t="s">
        <v>68</v>
      </c>
      <c r="F107" s="65" t="s">
        <v>113</v>
      </c>
    </row>
    <row r="108" customHeight="1" spans="1:6">
      <c r="A108" s="49">
        <v>106</v>
      </c>
      <c r="B108" s="56" t="s">
        <v>157</v>
      </c>
      <c r="C108" s="64">
        <v>2</v>
      </c>
      <c r="D108" s="56" t="s">
        <v>145</v>
      </c>
      <c r="E108" s="65" t="s">
        <v>68</v>
      </c>
      <c r="F108" s="65" t="s">
        <v>113</v>
      </c>
    </row>
    <row r="109" customHeight="1" spans="1:6">
      <c r="A109" s="49">
        <v>107</v>
      </c>
      <c r="B109" s="56" t="s">
        <v>158</v>
      </c>
      <c r="C109" s="64">
        <v>4</v>
      </c>
      <c r="D109" s="56" t="s">
        <v>143</v>
      </c>
      <c r="E109" s="65" t="s">
        <v>68</v>
      </c>
      <c r="F109" s="65" t="s">
        <v>113</v>
      </c>
    </row>
    <row r="110" customHeight="1" spans="1:6">
      <c r="A110" s="49">
        <v>108</v>
      </c>
      <c r="B110" s="49" t="s">
        <v>159</v>
      </c>
      <c r="C110" s="49">
        <v>1</v>
      </c>
      <c r="D110" s="49" t="s">
        <v>160</v>
      </c>
      <c r="E110" s="52" t="s">
        <v>68</v>
      </c>
      <c r="F110" s="52" t="s">
        <v>161</v>
      </c>
    </row>
    <row r="111" customHeight="1" spans="1:6">
      <c r="A111" s="49">
        <v>109</v>
      </c>
      <c r="B111" s="49" t="s">
        <v>162</v>
      </c>
      <c r="C111" s="49">
        <v>1</v>
      </c>
      <c r="D111" s="49" t="s">
        <v>160</v>
      </c>
      <c r="E111" s="6" t="s">
        <v>68</v>
      </c>
      <c r="F111" s="6" t="s">
        <v>161</v>
      </c>
    </row>
    <row r="112" customHeight="1" spans="1:6">
      <c r="A112" s="49">
        <v>110</v>
      </c>
      <c r="B112" s="49" t="s">
        <v>163</v>
      </c>
      <c r="C112" s="49">
        <v>1</v>
      </c>
      <c r="D112" s="49" t="s">
        <v>160</v>
      </c>
      <c r="E112" s="6" t="s">
        <v>68</v>
      </c>
      <c r="F112" s="6" t="s">
        <v>161</v>
      </c>
    </row>
    <row r="113" customHeight="1" spans="1:6">
      <c r="A113" s="49">
        <v>111</v>
      </c>
      <c r="B113" s="49" t="s">
        <v>163</v>
      </c>
      <c r="C113" s="49">
        <v>1</v>
      </c>
      <c r="D113" s="49" t="s">
        <v>160</v>
      </c>
      <c r="E113" s="6" t="s">
        <v>68</v>
      </c>
      <c r="F113" s="6" t="s">
        <v>161</v>
      </c>
    </row>
    <row r="114" customHeight="1" spans="1:6">
      <c r="A114" s="49">
        <v>112</v>
      </c>
      <c r="B114" s="49" t="s">
        <v>163</v>
      </c>
      <c r="C114" s="49">
        <v>1</v>
      </c>
      <c r="D114" s="49" t="s">
        <v>160</v>
      </c>
      <c r="E114" s="6" t="s">
        <v>68</v>
      </c>
      <c r="F114" s="6" t="s">
        <v>161</v>
      </c>
    </row>
    <row r="115" customHeight="1" spans="1:6">
      <c r="A115" s="49">
        <v>113</v>
      </c>
      <c r="B115" s="49" t="s">
        <v>163</v>
      </c>
      <c r="C115" s="49">
        <v>1</v>
      </c>
      <c r="D115" s="49" t="s">
        <v>160</v>
      </c>
      <c r="E115" s="6" t="s">
        <v>68</v>
      </c>
      <c r="F115" s="6" t="s">
        <v>161</v>
      </c>
    </row>
    <row r="116" customHeight="1" spans="1:6">
      <c r="A116" s="49">
        <v>114</v>
      </c>
      <c r="B116" s="49" t="s">
        <v>163</v>
      </c>
      <c r="C116" s="49">
        <v>1</v>
      </c>
      <c r="D116" s="49" t="s">
        <v>160</v>
      </c>
      <c r="E116" s="6" t="s">
        <v>68</v>
      </c>
      <c r="F116" s="6" t="s">
        <v>161</v>
      </c>
    </row>
    <row r="117" customHeight="1" spans="1:6">
      <c r="A117" s="49">
        <v>115</v>
      </c>
      <c r="B117" s="49" t="s">
        <v>163</v>
      </c>
      <c r="C117" s="49">
        <v>1</v>
      </c>
      <c r="D117" s="49" t="s">
        <v>160</v>
      </c>
      <c r="E117" s="6" t="s">
        <v>68</v>
      </c>
      <c r="F117" s="6" t="s">
        <v>161</v>
      </c>
    </row>
    <row r="118" customHeight="1" spans="1:6">
      <c r="A118" s="49">
        <v>116</v>
      </c>
      <c r="B118" s="49" t="s">
        <v>163</v>
      </c>
      <c r="C118" s="49">
        <v>1</v>
      </c>
      <c r="D118" s="49" t="s">
        <v>160</v>
      </c>
      <c r="E118" s="6" t="s">
        <v>68</v>
      </c>
      <c r="F118" s="6" t="s">
        <v>161</v>
      </c>
    </row>
    <row r="119" customHeight="1" spans="1:6">
      <c r="A119" s="49">
        <v>117</v>
      </c>
      <c r="B119" s="49" t="s">
        <v>163</v>
      </c>
      <c r="C119" s="49">
        <v>1</v>
      </c>
      <c r="D119" s="49" t="s">
        <v>160</v>
      </c>
      <c r="E119" s="6" t="s">
        <v>68</v>
      </c>
      <c r="F119" s="6" t="s">
        <v>161</v>
      </c>
    </row>
    <row r="120" customHeight="1" spans="1:6">
      <c r="A120" s="49">
        <v>118</v>
      </c>
      <c r="B120" s="49" t="s">
        <v>163</v>
      </c>
      <c r="C120" s="49">
        <v>1</v>
      </c>
      <c r="D120" s="49" t="s">
        <v>160</v>
      </c>
      <c r="E120" s="6" t="s">
        <v>68</v>
      </c>
      <c r="F120" s="6" t="s">
        <v>161</v>
      </c>
    </row>
    <row r="121" customHeight="1" spans="1:6">
      <c r="A121" s="49">
        <v>119</v>
      </c>
      <c r="B121" s="49" t="s">
        <v>163</v>
      </c>
      <c r="C121" s="49">
        <v>1</v>
      </c>
      <c r="D121" s="49" t="s">
        <v>160</v>
      </c>
      <c r="E121" s="6" t="s">
        <v>68</v>
      </c>
      <c r="F121" s="6" t="s">
        <v>161</v>
      </c>
    </row>
    <row r="122" customHeight="1" spans="1:6">
      <c r="A122" s="49">
        <v>120</v>
      </c>
      <c r="B122" s="49" t="s">
        <v>163</v>
      </c>
      <c r="C122" s="49">
        <v>1</v>
      </c>
      <c r="D122" s="49" t="s">
        <v>160</v>
      </c>
      <c r="E122" s="6" t="s">
        <v>68</v>
      </c>
      <c r="F122" s="6" t="s">
        <v>161</v>
      </c>
    </row>
    <row r="123" customHeight="1" spans="1:6">
      <c r="A123" s="49">
        <v>121</v>
      </c>
      <c r="B123" s="49" t="s">
        <v>163</v>
      </c>
      <c r="C123" s="49">
        <v>1</v>
      </c>
      <c r="D123" s="49" t="s">
        <v>160</v>
      </c>
      <c r="E123" s="6" t="s">
        <v>68</v>
      </c>
      <c r="F123" s="6" t="s">
        <v>161</v>
      </c>
    </row>
    <row r="124" customHeight="1" spans="1:6">
      <c r="A124" s="49">
        <v>122</v>
      </c>
      <c r="B124" s="49" t="s">
        <v>163</v>
      </c>
      <c r="C124" s="49">
        <v>1</v>
      </c>
      <c r="D124" s="49" t="s">
        <v>160</v>
      </c>
      <c r="E124" s="6" t="s">
        <v>68</v>
      </c>
      <c r="F124" s="6" t="s">
        <v>161</v>
      </c>
    </row>
    <row r="125" customHeight="1" spans="1:6">
      <c r="A125" s="49">
        <v>123</v>
      </c>
      <c r="B125" s="49" t="s">
        <v>163</v>
      </c>
      <c r="C125" s="49">
        <v>1</v>
      </c>
      <c r="D125" s="49" t="s">
        <v>160</v>
      </c>
      <c r="E125" s="6" t="s">
        <v>68</v>
      </c>
      <c r="F125" s="6" t="s">
        <v>161</v>
      </c>
    </row>
    <row r="126" customHeight="1" spans="1:6">
      <c r="A126" s="49">
        <v>124</v>
      </c>
      <c r="B126" s="49" t="s">
        <v>163</v>
      </c>
      <c r="C126" s="49">
        <v>1</v>
      </c>
      <c r="D126" s="49" t="s">
        <v>160</v>
      </c>
      <c r="E126" s="6" t="s">
        <v>68</v>
      </c>
      <c r="F126" s="6" t="s">
        <v>161</v>
      </c>
    </row>
    <row r="127" customHeight="1" spans="1:6">
      <c r="A127" s="49">
        <v>125</v>
      </c>
      <c r="B127" s="49" t="s">
        <v>163</v>
      </c>
      <c r="C127" s="49">
        <v>1</v>
      </c>
      <c r="D127" s="49" t="s">
        <v>160</v>
      </c>
      <c r="E127" s="6" t="s">
        <v>68</v>
      </c>
      <c r="F127" s="6" t="s">
        <v>161</v>
      </c>
    </row>
    <row r="128" customHeight="1" spans="1:6">
      <c r="A128" s="49">
        <v>126</v>
      </c>
      <c r="B128" s="49" t="s">
        <v>163</v>
      </c>
      <c r="C128" s="49">
        <v>1</v>
      </c>
      <c r="D128" s="49" t="s">
        <v>160</v>
      </c>
      <c r="E128" s="6" t="s">
        <v>68</v>
      </c>
      <c r="F128" s="6" t="s">
        <v>161</v>
      </c>
    </row>
    <row r="129" customHeight="1" spans="1:6">
      <c r="A129" s="49">
        <v>127</v>
      </c>
      <c r="B129" s="49" t="s">
        <v>163</v>
      </c>
      <c r="C129" s="49">
        <v>1</v>
      </c>
      <c r="D129" s="49" t="s">
        <v>160</v>
      </c>
      <c r="E129" s="6" t="s">
        <v>68</v>
      </c>
      <c r="F129" s="6" t="s">
        <v>161</v>
      </c>
    </row>
    <row r="130" customHeight="1" spans="1:6">
      <c r="A130" s="49">
        <v>128</v>
      </c>
      <c r="B130" s="49" t="s">
        <v>163</v>
      </c>
      <c r="C130" s="49">
        <v>1</v>
      </c>
      <c r="D130" s="49" t="s">
        <v>160</v>
      </c>
      <c r="E130" s="6" t="s">
        <v>68</v>
      </c>
      <c r="F130" s="6" t="s">
        <v>161</v>
      </c>
    </row>
    <row r="131" customHeight="1" spans="1:6">
      <c r="A131" s="49">
        <v>129</v>
      </c>
      <c r="B131" s="49" t="s">
        <v>163</v>
      </c>
      <c r="C131" s="49">
        <v>1</v>
      </c>
      <c r="D131" s="49" t="s">
        <v>160</v>
      </c>
      <c r="E131" s="6" t="s">
        <v>68</v>
      </c>
      <c r="F131" s="6" t="s">
        <v>161</v>
      </c>
    </row>
    <row r="132" customHeight="1" spans="1:6">
      <c r="A132" s="49">
        <v>130</v>
      </c>
      <c r="B132" s="49" t="s">
        <v>163</v>
      </c>
      <c r="C132" s="49">
        <v>1</v>
      </c>
      <c r="D132" s="49" t="s">
        <v>160</v>
      </c>
      <c r="E132" s="6" t="s">
        <v>68</v>
      </c>
      <c r="F132" s="6" t="s">
        <v>161</v>
      </c>
    </row>
    <row r="133" customHeight="1" spans="1:6">
      <c r="A133" s="49">
        <v>131</v>
      </c>
      <c r="B133" s="49" t="s">
        <v>163</v>
      </c>
      <c r="C133" s="49">
        <v>1</v>
      </c>
      <c r="D133" s="49" t="s">
        <v>160</v>
      </c>
      <c r="E133" s="6" t="s">
        <v>68</v>
      </c>
      <c r="F133" s="6" t="s">
        <v>161</v>
      </c>
    </row>
    <row r="134" customHeight="1" spans="1:6">
      <c r="A134" s="49">
        <v>132</v>
      </c>
      <c r="B134" s="49" t="s">
        <v>163</v>
      </c>
      <c r="C134" s="49">
        <v>1</v>
      </c>
      <c r="D134" s="49" t="s">
        <v>160</v>
      </c>
      <c r="E134" s="6" t="s">
        <v>68</v>
      </c>
      <c r="F134" s="6" t="s">
        <v>161</v>
      </c>
    </row>
    <row r="135" customHeight="1" spans="1:6">
      <c r="A135" s="49">
        <v>133</v>
      </c>
      <c r="B135" s="49" t="s">
        <v>163</v>
      </c>
      <c r="C135" s="49">
        <v>1</v>
      </c>
      <c r="D135" s="49" t="s">
        <v>160</v>
      </c>
      <c r="E135" s="6" t="s">
        <v>68</v>
      </c>
      <c r="F135" s="6" t="s">
        <v>161</v>
      </c>
    </row>
    <row r="136" customHeight="1" spans="1:6">
      <c r="A136" s="49">
        <v>134</v>
      </c>
      <c r="B136" s="49" t="s">
        <v>163</v>
      </c>
      <c r="C136" s="49">
        <v>1</v>
      </c>
      <c r="D136" s="49" t="s">
        <v>160</v>
      </c>
      <c r="E136" s="6" t="s">
        <v>68</v>
      </c>
      <c r="F136" s="6" t="s">
        <v>161</v>
      </c>
    </row>
    <row r="137" customHeight="1" spans="1:6">
      <c r="A137" s="49">
        <v>135</v>
      </c>
      <c r="B137" s="49" t="s">
        <v>163</v>
      </c>
      <c r="C137" s="49">
        <v>1</v>
      </c>
      <c r="D137" s="49" t="s">
        <v>160</v>
      </c>
      <c r="E137" s="6" t="s">
        <v>68</v>
      </c>
      <c r="F137" s="6" t="s">
        <v>161</v>
      </c>
    </row>
    <row r="138" customHeight="1" spans="1:6">
      <c r="A138" s="49">
        <v>136</v>
      </c>
      <c r="B138" s="49" t="s">
        <v>163</v>
      </c>
      <c r="C138" s="49">
        <v>1</v>
      </c>
      <c r="D138" s="49" t="s">
        <v>160</v>
      </c>
      <c r="E138" s="6" t="s">
        <v>68</v>
      </c>
      <c r="F138" s="6" t="s">
        <v>161</v>
      </c>
    </row>
    <row r="139" customHeight="1" spans="1:6">
      <c r="A139" s="49">
        <v>137</v>
      </c>
      <c r="B139" s="49" t="s">
        <v>163</v>
      </c>
      <c r="C139" s="49">
        <v>1</v>
      </c>
      <c r="D139" s="49" t="s">
        <v>160</v>
      </c>
      <c r="E139" s="6" t="s">
        <v>68</v>
      </c>
      <c r="F139" s="6" t="s">
        <v>161</v>
      </c>
    </row>
    <row r="140" customHeight="1" spans="1:6">
      <c r="A140" s="49">
        <v>138</v>
      </c>
      <c r="B140" s="49" t="s">
        <v>163</v>
      </c>
      <c r="C140" s="49">
        <v>1</v>
      </c>
      <c r="D140" s="49" t="s">
        <v>160</v>
      </c>
      <c r="E140" s="6" t="s">
        <v>68</v>
      </c>
      <c r="F140" s="6" t="s">
        <v>161</v>
      </c>
    </row>
    <row r="141" customHeight="1" spans="1:6">
      <c r="A141" s="49">
        <v>139</v>
      </c>
      <c r="B141" s="49" t="s">
        <v>163</v>
      </c>
      <c r="C141" s="49">
        <v>1</v>
      </c>
      <c r="D141" s="49" t="s">
        <v>160</v>
      </c>
      <c r="E141" s="6" t="s">
        <v>68</v>
      </c>
      <c r="F141" s="6" t="s">
        <v>161</v>
      </c>
    </row>
    <row r="142" customHeight="1" spans="1:6">
      <c r="A142" s="49">
        <v>140</v>
      </c>
      <c r="B142" s="49" t="s">
        <v>163</v>
      </c>
      <c r="C142" s="49">
        <v>1</v>
      </c>
      <c r="D142" s="49" t="s">
        <v>160</v>
      </c>
      <c r="E142" s="6" t="s">
        <v>68</v>
      </c>
      <c r="F142" s="6" t="s">
        <v>161</v>
      </c>
    </row>
    <row r="143" customHeight="1" spans="1:6">
      <c r="A143" s="49">
        <v>141</v>
      </c>
      <c r="B143" s="49" t="s">
        <v>163</v>
      </c>
      <c r="C143" s="49">
        <v>1</v>
      </c>
      <c r="D143" s="49" t="s">
        <v>160</v>
      </c>
      <c r="E143" s="6" t="s">
        <v>68</v>
      </c>
      <c r="F143" s="6" t="s">
        <v>161</v>
      </c>
    </row>
    <row r="144" customHeight="1" spans="1:6">
      <c r="A144" s="49">
        <v>142</v>
      </c>
      <c r="B144" s="49" t="s">
        <v>163</v>
      </c>
      <c r="C144" s="49">
        <v>1</v>
      </c>
      <c r="D144" s="49" t="s">
        <v>160</v>
      </c>
      <c r="E144" s="6" t="s">
        <v>68</v>
      </c>
      <c r="F144" s="6" t="s">
        <v>161</v>
      </c>
    </row>
    <row r="145" customHeight="1" spans="1:6">
      <c r="A145" s="49">
        <v>143</v>
      </c>
      <c r="B145" s="49" t="s">
        <v>163</v>
      </c>
      <c r="C145" s="49">
        <v>1</v>
      </c>
      <c r="D145" s="49" t="s">
        <v>160</v>
      </c>
      <c r="E145" s="6" t="s">
        <v>68</v>
      </c>
      <c r="F145" s="6" t="s">
        <v>161</v>
      </c>
    </row>
    <row r="146" customHeight="1" spans="1:6">
      <c r="A146" s="49">
        <v>144</v>
      </c>
      <c r="B146" s="49" t="s">
        <v>163</v>
      </c>
      <c r="C146" s="49">
        <v>1</v>
      </c>
      <c r="D146" s="49" t="s">
        <v>160</v>
      </c>
      <c r="E146" s="6" t="s">
        <v>68</v>
      </c>
      <c r="F146" s="6" t="s">
        <v>161</v>
      </c>
    </row>
    <row r="147" customHeight="1" spans="1:6">
      <c r="A147" s="49">
        <v>145</v>
      </c>
      <c r="B147" s="49" t="s">
        <v>163</v>
      </c>
      <c r="C147" s="49">
        <v>1</v>
      </c>
      <c r="D147" s="49" t="s">
        <v>160</v>
      </c>
      <c r="E147" s="6" t="s">
        <v>68</v>
      </c>
      <c r="F147" s="6" t="s">
        <v>161</v>
      </c>
    </row>
    <row r="148" customHeight="1" spans="1:6">
      <c r="A148" s="49">
        <v>146</v>
      </c>
      <c r="B148" s="49" t="s">
        <v>163</v>
      </c>
      <c r="C148" s="49">
        <v>1</v>
      </c>
      <c r="D148" s="49" t="s">
        <v>160</v>
      </c>
      <c r="E148" s="6" t="s">
        <v>68</v>
      </c>
      <c r="F148" s="6" t="s">
        <v>161</v>
      </c>
    </row>
    <row r="149" customHeight="1" spans="1:6">
      <c r="A149" s="49">
        <v>147</v>
      </c>
      <c r="B149" s="49" t="s">
        <v>163</v>
      </c>
      <c r="C149" s="49">
        <v>1</v>
      </c>
      <c r="D149" s="49" t="s">
        <v>160</v>
      </c>
      <c r="E149" s="6" t="s">
        <v>68</v>
      </c>
      <c r="F149" s="6" t="s">
        <v>161</v>
      </c>
    </row>
    <row r="150" customHeight="1" spans="1:6">
      <c r="A150" s="49">
        <v>148</v>
      </c>
      <c r="B150" s="49" t="s">
        <v>163</v>
      </c>
      <c r="C150" s="49">
        <v>1</v>
      </c>
      <c r="D150" s="49" t="s">
        <v>160</v>
      </c>
      <c r="E150" s="6" t="s">
        <v>68</v>
      </c>
      <c r="F150" s="6" t="s">
        <v>161</v>
      </c>
    </row>
    <row r="151" customHeight="1" spans="1:6">
      <c r="A151" s="49">
        <v>149</v>
      </c>
      <c r="B151" s="49" t="s">
        <v>163</v>
      </c>
      <c r="C151" s="49">
        <v>1</v>
      </c>
      <c r="D151" s="49" t="s">
        <v>160</v>
      </c>
      <c r="E151" s="6" t="s">
        <v>68</v>
      </c>
      <c r="F151" s="6" t="s">
        <v>161</v>
      </c>
    </row>
    <row r="152" customHeight="1" spans="1:6">
      <c r="A152" s="49">
        <v>150</v>
      </c>
      <c r="B152" s="49" t="s">
        <v>163</v>
      </c>
      <c r="C152" s="49">
        <v>1</v>
      </c>
      <c r="D152" s="49" t="s">
        <v>160</v>
      </c>
      <c r="E152" s="6" t="s">
        <v>68</v>
      </c>
      <c r="F152" s="6" t="s">
        <v>161</v>
      </c>
    </row>
    <row r="153" customHeight="1" spans="1:6">
      <c r="A153" s="49">
        <v>151</v>
      </c>
      <c r="B153" s="49" t="s">
        <v>163</v>
      </c>
      <c r="C153" s="49">
        <v>1</v>
      </c>
      <c r="D153" s="49" t="s">
        <v>160</v>
      </c>
      <c r="E153" s="6" t="s">
        <v>68</v>
      </c>
      <c r="F153" s="6" t="s">
        <v>161</v>
      </c>
    </row>
    <row r="154" customHeight="1" spans="1:6">
      <c r="A154" s="49">
        <v>152</v>
      </c>
      <c r="B154" s="49" t="s">
        <v>163</v>
      </c>
      <c r="C154" s="49">
        <v>1</v>
      </c>
      <c r="D154" s="49" t="s">
        <v>160</v>
      </c>
      <c r="E154" s="6" t="s">
        <v>68</v>
      </c>
      <c r="F154" s="6" t="s">
        <v>161</v>
      </c>
    </row>
    <row r="155" customHeight="1" spans="1:6">
      <c r="A155" s="49">
        <v>153</v>
      </c>
      <c r="B155" s="49" t="s">
        <v>163</v>
      </c>
      <c r="C155" s="49">
        <v>1</v>
      </c>
      <c r="D155" s="49" t="s">
        <v>160</v>
      </c>
      <c r="E155" s="6" t="s">
        <v>68</v>
      </c>
      <c r="F155" s="6" t="s">
        <v>161</v>
      </c>
    </row>
    <row r="156" customHeight="1" spans="1:6">
      <c r="A156" s="49">
        <v>154</v>
      </c>
      <c r="B156" s="49" t="s">
        <v>163</v>
      </c>
      <c r="C156" s="49">
        <v>1</v>
      </c>
      <c r="D156" s="49" t="s">
        <v>160</v>
      </c>
      <c r="E156" s="6" t="s">
        <v>68</v>
      </c>
      <c r="F156" s="6" t="s">
        <v>161</v>
      </c>
    </row>
    <row r="157" customHeight="1" spans="1:6">
      <c r="A157" s="49">
        <v>155</v>
      </c>
      <c r="B157" s="49" t="s">
        <v>163</v>
      </c>
      <c r="C157" s="49">
        <v>1</v>
      </c>
      <c r="D157" s="49" t="s">
        <v>160</v>
      </c>
      <c r="E157" s="6" t="s">
        <v>68</v>
      </c>
      <c r="F157" s="6" t="s">
        <v>161</v>
      </c>
    </row>
    <row r="158" customHeight="1" spans="1:6">
      <c r="A158" s="49">
        <v>156</v>
      </c>
      <c r="B158" s="49" t="s">
        <v>163</v>
      </c>
      <c r="C158" s="49">
        <v>1</v>
      </c>
      <c r="D158" s="49" t="s">
        <v>160</v>
      </c>
      <c r="E158" s="6" t="s">
        <v>68</v>
      </c>
      <c r="F158" s="6" t="s">
        <v>161</v>
      </c>
    </row>
    <row r="159" customHeight="1" spans="1:6">
      <c r="A159" s="49">
        <v>157</v>
      </c>
      <c r="B159" s="49" t="s">
        <v>163</v>
      </c>
      <c r="C159" s="49">
        <v>1</v>
      </c>
      <c r="D159" s="49" t="s">
        <v>160</v>
      </c>
      <c r="E159" s="6" t="s">
        <v>68</v>
      </c>
      <c r="F159" s="6" t="s">
        <v>161</v>
      </c>
    </row>
    <row r="160" customHeight="1" spans="1:6">
      <c r="A160" s="49">
        <v>158</v>
      </c>
      <c r="B160" s="49" t="s">
        <v>163</v>
      </c>
      <c r="C160" s="49">
        <v>1</v>
      </c>
      <c r="D160" s="49" t="s">
        <v>160</v>
      </c>
      <c r="E160" s="6" t="s">
        <v>68</v>
      </c>
      <c r="F160" s="6" t="s">
        <v>161</v>
      </c>
    </row>
    <row r="161" customHeight="1" spans="1:6">
      <c r="A161" s="49">
        <v>159</v>
      </c>
      <c r="B161" s="49" t="s">
        <v>163</v>
      </c>
      <c r="C161" s="49">
        <v>1</v>
      </c>
      <c r="D161" s="49" t="s">
        <v>160</v>
      </c>
      <c r="E161" s="6" t="s">
        <v>68</v>
      </c>
      <c r="F161" s="6" t="s">
        <v>161</v>
      </c>
    </row>
    <row r="162" customHeight="1" spans="1:6">
      <c r="A162" s="49">
        <v>160</v>
      </c>
      <c r="B162" s="49" t="s">
        <v>163</v>
      </c>
      <c r="C162" s="49">
        <v>1</v>
      </c>
      <c r="D162" s="49" t="s">
        <v>160</v>
      </c>
      <c r="E162" s="6" t="s">
        <v>68</v>
      </c>
      <c r="F162" s="6" t="s">
        <v>161</v>
      </c>
    </row>
    <row r="163" customHeight="1" spans="1:6">
      <c r="A163" s="49">
        <v>161</v>
      </c>
      <c r="B163" s="49" t="s">
        <v>163</v>
      </c>
      <c r="C163" s="49">
        <v>1</v>
      </c>
      <c r="D163" s="49" t="s">
        <v>160</v>
      </c>
      <c r="E163" s="6" t="s">
        <v>68</v>
      </c>
      <c r="F163" s="6" t="s">
        <v>161</v>
      </c>
    </row>
    <row r="164" customHeight="1" spans="1:6">
      <c r="A164" s="49">
        <v>162</v>
      </c>
      <c r="B164" s="49" t="s">
        <v>163</v>
      </c>
      <c r="C164" s="49">
        <v>1</v>
      </c>
      <c r="D164" s="49" t="s">
        <v>160</v>
      </c>
      <c r="E164" s="6" t="s">
        <v>68</v>
      </c>
      <c r="F164" s="6" t="s">
        <v>161</v>
      </c>
    </row>
    <row r="165" customHeight="1" spans="1:6">
      <c r="A165" s="49">
        <v>163</v>
      </c>
      <c r="B165" s="49" t="s">
        <v>163</v>
      </c>
      <c r="C165" s="49">
        <v>1</v>
      </c>
      <c r="D165" s="49" t="s">
        <v>160</v>
      </c>
      <c r="E165" s="6" t="s">
        <v>68</v>
      </c>
      <c r="F165" s="6" t="s">
        <v>161</v>
      </c>
    </row>
    <row r="166" customHeight="1" spans="1:6">
      <c r="A166" s="49">
        <v>164</v>
      </c>
      <c r="B166" s="49" t="s">
        <v>163</v>
      </c>
      <c r="C166" s="49">
        <v>1</v>
      </c>
      <c r="D166" s="49" t="s">
        <v>160</v>
      </c>
      <c r="E166" s="6" t="s">
        <v>68</v>
      </c>
      <c r="F166" s="6" t="s">
        <v>161</v>
      </c>
    </row>
    <row r="167" customHeight="1" spans="1:6">
      <c r="A167" s="49">
        <v>165</v>
      </c>
      <c r="B167" s="49" t="s">
        <v>163</v>
      </c>
      <c r="C167" s="49">
        <v>1</v>
      </c>
      <c r="D167" s="49" t="s">
        <v>160</v>
      </c>
      <c r="E167" s="6" t="s">
        <v>68</v>
      </c>
      <c r="F167" s="6" t="s">
        <v>161</v>
      </c>
    </row>
    <row r="168" customHeight="1" spans="1:6">
      <c r="A168" s="49">
        <v>166</v>
      </c>
      <c r="B168" s="49" t="s">
        <v>163</v>
      </c>
      <c r="C168" s="49">
        <v>1</v>
      </c>
      <c r="D168" s="49" t="s">
        <v>160</v>
      </c>
      <c r="E168" s="6" t="s">
        <v>68</v>
      </c>
      <c r="F168" s="6" t="s">
        <v>161</v>
      </c>
    </row>
    <row r="169" customHeight="1" spans="1:6">
      <c r="A169" s="49">
        <v>167</v>
      </c>
      <c r="B169" s="49" t="s">
        <v>163</v>
      </c>
      <c r="C169" s="49">
        <v>1</v>
      </c>
      <c r="D169" s="49" t="s">
        <v>160</v>
      </c>
      <c r="E169" s="6" t="s">
        <v>68</v>
      </c>
      <c r="F169" s="6" t="s">
        <v>161</v>
      </c>
    </row>
    <row r="170" customHeight="1" spans="1:6">
      <c r="A170" s="49">
        <v>168</v>
      </c>
      <c r="B170" s="49" t="s">
        <v>163</v>
      </c>
      <c r="C170" s="49">
        <v>1</v>
      </c>
      <c r="D170" s="49" t="s">
        <v>160</v>
      </c>
      <c r="E170" s="6" t="s">
        <v>68</v>
      </c>
      <c r="F170" s="6" t="s">
        <v>161</v>
      </c>
    </row>
    <row r="171" customHeight="1" spans="1:6">
      <c r="A171" s="49">
        <v>169</v>
      </c>
      <c r="B171" s="49" t="s">
        <v>163</v>
      </c>
      <c r="C171" s="49">
        <v>1</v>
      </c>
      <c r="D171" s="49" t="s">
        <v>160</v>
      </c>
      <c r="E171" s="6" t="s">
        <v>68</v>
      </c>
      <c r="F171" s="6" t="s">
        <v>161</v>
      </c>
    </row>
    <row r="172" customHeight="1" spans="1:6">
      <c r="A172" s="49">
        <v>170</v>
      </c>
      <c r="B172" s="49" t="s">
        <v>163</v>
      </c>
      <c r="C172" s="49">
        <v>1</v>
      </c>
      <c r="D172" s="49" t="s">
        <v>160</v>
      </c>
      <c r="E172" s="6" t="s">
        <v>68</v>
      </c>
      <c r="F172" s="6" t="s">
        <v>161</v>
      </c>
    </row>
    <row r="173" customHeight="1" spans="1:6">
      <c r="A173" s="49">
        <v>171</v>
      </c>
      <c r="B173" s="49" t="s">
        <v>163</v>
      </c>
      <c r="C173" s="49">
        <v>1</v>
      </c>
      <c r="D173" s="49" t="s">
        <v>160</v>
      </c>
      <c r="E173" s="6" t="s">
        <v>68</v>
      </c>
      <c r="F173" s="6" t="s">
        <v>161</v>
      </c>
    </row>
    <row r="174" customHeight="1" spans="1:6">
      <c r="A174" s="49">
        <v>172</v>
      </c>
      <c r="B174" s="49" t="s">
        <v>163</v>
      </c>
      <c r="C174" s="49">
        <v>1</v>
      </c>
      <c r="D174" s="49" t="s">
        <v>160</v>
      </c>
      <c r="E174" s="6" t="s">
        <v>68</v>
      </c>
      <c r="F174" s="6" t="s">
        <v>161</v>
      </c>
    </row>
    <row r="175" customHeight="1" spans="1:6">
      <c r="A175" s="49">
        <v>173</v>
      </c>
      <c r="B175" s="49" t="s">
        <v>163</v>
      </c>
      <c r="C175" s="49">
        <v>1</v>
      </c>
      <c r="D175" s="49" t="s">
        <v>160</v>
      </c>
      <c r="E175" s="6" t="s">
        <v>68</v>
      </c>
      <c r="F175" s="6" t="s">
        <v>161</v>
      </c>
    </row>
    <row r="176" customHeight="1" spans="1:6">
      <c r="A176" s="49">
        <v>174</v>
      </c>
      <c r="B176" s="49" t="s">
        <v>163</v>
      </c>
      <c r="C176" s="49">
        <v>1</v>
      </c>
      <c r="D176" s="49" t="s">
        <v>160</v>
      </c>
      <c r="E176" s="6" t="s">
        <v>68</v>
      </c>
      <c r="F176" s="6" t="s">
        <v>161</v>
      </c>
    </row>
    <row r="177" customHeight="1" spans="1:6">
      <c r="A177" s="49">
        <v>175</v>
      </c>
      <c r="B177" s="49" t="s">
        <v>163</v>
      </c>
      <c r="C177" s="49">
        <v>1</v>
      </c>
      <c r="D177" s="49" t="s">
        <v>160</v>
      </c>
      <c r="E177" s="6" t="s">
        <v>68</v>
      </c>
      <c r="F177" s="6" t="s">
        <v>161</v>
      </c>
    </row>
    <row r="178" customHeight="1" spans="1:6">
      <c r="A178" s="49">
        <v>176</v>
      </c>
      <c r="B178" s="49" t="s">
        <v>163</v>
      </c>
      <c r="C178" s="49">
        <v>1</v>
      </c>
      <c r="D178" s="49" t="s">
        <v>160</v>
      </c>
      <c r="E178" s="6" t="s">
        <v>68</v>
      </c>
      <c r="F178" s="6" t="s">
        <v>161</v>
      </c>
    </row>
    <row r="179" customHeight="1" spans="1:6">
      <c r="A179" s="49">
        <v>177</v>
      </c>
      <c r="B179" s="49" t="s">
        <v>163</v>
      </c>
      <c r="C179" s="49">
        <v>1</v>
      </c>
      <c r="D179" s="49" t="s">
        <v>160</v>
      </c>
      <c r="E179" s="6" t="s">
        <v>68</v>
      </c>
      <c r="F179" s="6" t="s">
        <v>161</v>
      </c>
    </row>
    <row r="180" customHeight="1" spans="1:6">
      <c r="A180" s="49">
        <v>178</v>
      </c>
      <c r="B180" s="49" t="s">
        <v>163</v>
      </c>
      <c r="C180" s="49">
        <v>1</v>
      </c>
      <c r="D180" s="49" t="s">
        <v>160</v>
      </c>
      <c r="E180" s="6" t="s">
        <v>68</v>
      </c>
      <c r="F180" s="6" t="s">
        <v>161</v>
      </c>
    </row>
    <row r="181" customHeight="1" spans="1:6">
      <c r="A181" s="49">
        <v>179</v>
      </c>
      <c r="B181" s="49" t="s">
        <v>163</v>
      </c>
      <c r="C181" s="49">
        <v>1</v>
      </c>
      <c r="D181" s="49" t="s">
        <v>160</v>
      </c>
      <c r="E181" s="6" t="s">
        <v>68</v>
      </c>
      <c r="F181" s="6" t="s">
        <v>161</v>
      </c>
    </row>
    <row r="182" customHeight="1" spans="1:6">
      <c r="A182" s="49">
        <v>180</v>
      </c>
      <c r="B182" s="49" t="s">
        <v>164</v>
      </c>
      <c r="C182" s="49">
        <v>1</v>
      </c>
      <c r="D182" s="49" t="s">
        <v>160</v>
      </c>
      <c r="E182" s="6" t="s">
        <v>68</v>
      </c>
      <c r="F182" s="6" t="s">
        <v>161</v>
      </c>
    </row>
    <row r="183" customHeight="1" spans="1:6">
      <c r="A183" s="49">
        <v>181</v>
      </c>
      <c r="B183" s="49" t="s">
        <v>165</v>
      </c>
      <c r="C183" s="49">
        <v>70</v>
      </c>
      <c r="D183" s="49" t="s">
        <v>160</v>
      </c>
      <c r="E183" s="6" t="s">
        <v>68</v>
      </c>
      <c r="F183" s="6" t="s">
        <v>161</v>
      </c>
    </row>
    <row r="184" customHeight="1" spans="1:6">
      <c r="A184" s="49">
        <v>182</v>
      </c>
      <c r="B184" s="50" t="s">
        <v>166</v>
      </c>
      <c r="C184" s="51">
        <v>1</v>
      </c>
      <c r="D184" s="60" t="s">
        <v>167</v>
      </c>
      <c r="E184" s="52" t="s">
        <v>68</v>
      </c>
      <c r="F184" s="6" t="s">
        <v>69</v>
      </c>
    </row>
    <row r="185" customHeight="1" spans="1:6">
      <c r="A185" s="49">
        <v>183</v>
      </c>
      <c r="B185" s="67" t="s">
        <v>168</v>
      </c>
      <c r="C185" s="68">
        <v>1</v>
      </c>
      <c r="D185" s="67" t="s">
        <v>169</v>
      </c>
      <c r="E185" s="6" t="s">
        <v>68</v>
      </c>
      <c r="F185" s="6" t="s">
        <v>69</v>
      </c>
    </row>
    <row r="186" customHeight="1" spans="1:6">
      <c r="A186" s="49">
        <v>184</v>
      </c>
      <c r="B186" s="50" t="s">
        <v>170</v>
      </c>
      <c r="C186" s="51">
        <v>22</v>
      </c>
      <c r="D186" s="50" t="s">
        <v>169</v>
      </c>
      <c r="E186" s="6" t="s">
        <v>68</v>
      </c>
      <c r="F186" s="6" t="s">
        <v>69</v>
      </c>
    </row>
    <row r="187" customHeight="1" spans="1:6">
      <c r="A187" s="49">
        <v>185</v>
      </c>
      <c r="B187" s="50" t="s">
        <v>171</v>
      </c>
      <c r="C187" s="51">
        <v>70</v>
      </c>
      <c r="D187" s="50" t="s">
        <v>169</v>
      </c>
      <c r="E187" s="6" t="s">
        <v>68</v>
      </c>
      <c r="F187" s="6" t="s">
        <v>69</v>
      </c>
    </row>
    <row r="188" customHeight="1" spans="1:6">
      <c r="A188" s="49">
        <v>186</v>
      </c>
      <c r="B188" s="50" t="s">
        <v>105</v>
      </c>
      <c r="C188" s="51">
        <v>6</v>
      </c>
      <c r="D188" s="50" t="s">
        <v>169</v>
      </c>
      <c r="E188" s="6" t="s">
        <v>68</v>
      </c>
      <c r="F188" s="6" t="s">
        <v>69</v>
      </c>
    </row>
    <row r="189" customHeight="1" spans="1:6">
      <c r="A189" s="49">
        <v>187</v>
      </c>
      <c r="B189" s="50" t="s">
        <v>172</v>
      </c>
      <c r="C189" s="51">
        <v>2</v>
      </c>
      <c r="D189" s="50" t="s">
        <v>169</v>
      </c>
      <c r="E189" s="6" t="s">
        <v>68</v>
      </c>
      <c r="F189" s="6" t="s">
        <v>69</v>
      </c>
    </row>
    <row r="190" customHeight="1" spans="1:6">
      <c r="A190" s="49">
        <v>188</v>
      </c>
      <c r="B190" s="67" t="s">
        <v>173</v>
      </c>
      <c r="C190" s="68">
        <v>1</v>
      </c>
      <c r="D190" s="67" t="s">
        <v>174</v>
      </c>
      <c r="E190" s="6" t="s">
        <v>68</v>
      </c>
      <c r="F190" s="65" t="s">
        <v>69</v>
      </c>
    </row>
    <row r="191" customHeight="1" spans="1:6">
      <c r="A191" s="49">
        <v>189</v>
      </c>
      <c r="B191" s="50" t="s">
        <v>170</v>
      </c>
      <c r="C191" s="51">
        <v>22</v>
      </c>
      <c r="D191" s="50" t="s">
        <v>174</v>
      </c>
      <c r="E191" s="6" t="s">
        <v>68</v>
      </c>
      <c r="F191" s="6" t="s">
        <v>69</v>
      </c>
    </row>
    <row r="192" customHeight="1" spans="1:6">
      <c r="A192" s="49">
        <v>190</v>
      </c>
      <c r="B192" s="50" t="s">
        <v>171</v>
      </c>
      <c r="C192" s="51">
        <v>8</v>
      </c>
      <c r="D192" s="50" t="s">
        <v>174</v>
      </c>
      <c r="E192" s="6" t="s">
        <v>68</v>
      </c>
      <c r="F192" s="6" t="s">
        <v>69</v>
      </c>
    </row>
    <row r="193" customHeight="1" spans="1:6">
      <c r="A193" s="49">
        <v>191</v>
      </c>
      <c r="B193" s="50" t="s">
        <v>175</v>
      </c>
      <c r="C193" s="51">
        <v>2</v>
      </c>
      <c r="D193" s="50" t="s">
        <v>174</v>
      </c>
      <c r="E193" s="6" t="s">
        <v>68</v>
      </c>
      <c r="F193" s="6" t="s">
        <v>69</v>
      </c>
    </row>
    <row r="194" customHeight="1" spans="1:6">
      <c r="A194" s="49">
        <v>192</v>
      </c>
      <c r="B194" s="50" t="s">
        <v>176</v>
      </c>
      <c r="C194" s="51">
        <v>15</v>
      </c>
      <c r="D194" s="50" t="s">
        <v>174</v>
      </c>
      <c r="E194" s="6" t="s">
        <v>68</v>
      </c>
      <c r="F194" s="6" t="s">
        <v>69</v>
      </c>
    </row>
    <row r="195" customHeight="1" spans="1:6">
      <c r="A195" s="49">
        <v>193</v>
      </c>
      <c r="B195" s="50" t="s">
        <v>177</v>
      </c>
      <c r="C195" s="51">
        <v>15</v>
      </c>
      <c r="D195" s="50" t="s">
        <v>174</v>
      </c>
      <c r="E195" s="6" t="s">
        <v>68</v>
      </c>
      <c r="F195" s="6" t="s">
        <v>69</v>
      </c>
    </row>
    <row r="196" customHeight="1" spans="1:6">
      <c r="A196" s="49">
        <v>194</v>
      </c>
      <c r="B196" s="50" t="s">
        <v>178</v>
      </c>
      <c r="C196" s="51">
        <v>58</v>
      </c>
      <c r="D196" s="50" t="s">
        <v>174</v>
      </c>
      <c r="E196" s="6" t="s">
        <v>68</v>
      </c>
      <c r="F196" s="6" t="s">
        <v>69</v>
      </c>
    </row>
    <row r="197" customHeight="1" spans="1:6">
      <c r="A197" s="49">
        <v>195</v>
      </c>
      <c r="B197" s="50" t="s">
        <v>179</v>
      </c>
      <c r="C197" s="51">
        <v>35</v>
      </c>
      <c r="D197" s="50" t="s">
        <v>174</v>
      </c>
      <c r="E197" s="6" t="s">
        <v>68</v>
      </c>
      <c r="F197" s="6" t="s">
        <v>69</v>
      </c>
    </row>
    <row r="198" customHeight="1" spans="1:6">
      <c r="A198" s="49">
        <v>196</v>
      </c>
      <c r="B198" s="67" t="s">
        <v>180</v>
      </c>
      <c r="C198" s="68">
        <v>1</v>
      </c>
      <c r="D198" s="67" t="s">
        <v>181</v>
      </c>
      <c r="E198" s="6" t="s">
        <v>68</v>
      </c>
      <c r="F198" s="6" t="s">
        <v>69</v>
      </c>
    </row>
    <row r="199" customHeight="1" spans="1:6">
      <c r="A199" s="49">
        <v>197</v>
      </c>
      <c r="B199" s="50" t="s">
        <v>180</v>
      </c>
      <c r="C199" s="51">
        <v>1</v>
      </c>
      <c r="D199" s="50" t="s">
        <v>181</v>
      </c>
      <c r="E199" s="6" t="s">
        <v>68</v>
      </c>
      <c r="F199" s="6" t="s">
        <v>69</v>
      </c>
    </row>
    <row r="200" customHeight="1" spans="1:6">
      <c r="A200" s="49">
        <v>198</v>
      </c>
      <c r="B200" s="50" t="s">
        <v>93</v>
      </c>
      <c r="C200" s="51">
        <v>4</v>
      </c>
      <c r="D200" s="50" t="s">
        <v>181</v>
      </c>
      <c r="E200" s="6" t="s">
        <v>68</v>
      </c>
      <c r="F200" s="6" t="s">
        <v>69</v>
      </c>
    </row>
    <row r="201" customHeight="1" spans="1:6">
      <c r="A201" s="49">
        <v>199</v>
      </c>
      <c r="B201" s="50" t="s">
        <v>99</v>
      </c>
      <c r="C201" s="51">
        <v>1</v>
      </c>
      <c r="D201" s="50" t="s">
        <v>181</v>
      </c>
      <c r="E201" s="6" t="s">
        <v>68</v>
      </c>
      <c r="F201" s="6" t="s">
        <v>69</v>
      </c>
    </row>
    <row r="202" customHeight="1" spans="1:6">
      <c r="A202" s="49">
        <v>200</v>
      </c>
      <c r="B202" s="50" t="s">
        <v>100</v>
      </c>
      <c r="C202" s="51">
        <v>1</v>
      </c>
      <c r="D202" s="50" t="s">
        <v>181</v>
      </c>
      <c r="E202" s="6" t="s">
        <v>68</v>
      </c>
      <c r="F202" s="6" t="s">
        <v>69</v>
      </c>
    </row>
    <row r="203" customHeight="1" spans="1:6">
      <c r="A203" s="49">
        <v>201</v>
      </c>
      <c r="B203" s="50" t="s">
        <v>137</v>
      </c>
      <c r="C203" s="51">
        <v>1</v>
      </c>
      <c r="D203" s="50" t="s">
        <v>181</v>
      </c>
      <c r="E203" s="6" t="s">
        <v>68</v>
      </c>
      <c r="F203" s="6" t="s">
        <v>69</v>
      </c>
    </row>
    <row r="204" customHeight="1" spans="1:6">
      <c r="A204" s="49">
        <v>202</v>
      </c>
      <c r="B204" s="50" t="s">
        <v>101</v>
      </c>
      <c r="C204" s="51">
        <v>1</v>
      </c>
      <c r="D204" s="50" t="s">
        <v>181</v>
      </c>
      <c r="E204" s="6" t="s">
        <v>68</v>
      </c>
      <c r="F204" s="6" t="s">
        <v>69</v>
      </c>
    </row>
    <row r="205" customHeight="1" spans="1:6">
      <c r="A205" s="49">
        <v>203</v>
      </c>
      <c r="B205" s="50" t="s">
        <v>93</v>
      </c>
      <c r="C205" s="51">
        <v>6</v>
      </c>
      <c r="D205" s="50" t="s">
        <v>182</v>
      </c>
      <c r="E205" s="6" t="s">
        <v>68</v>
      </c>
      <c r="F205" s="6" t="s">
        <v>69</v>
      </c>
    </row>
    <row r="206" customHeight="1" spans="1:6">
      <c r="A206" s="49">
        <v>204</v>
      </c>
      <c r="B206" s="50" t="s">
        <v>101</v>
      </c>
      <c r="C206" s="51">
        <v>1</v>
      </c>
      <c r="D206" s="50" t="s">
        <v>182</v>
      </c>
      <c r="E206" s="6" t="s">
        <v>68</v>
      </c>
      <c r="F206" s="6" t="s">
        <v>69</v>
      </c>
    </row>
    <row r="207" customHeight="1" spans="1:6">
      <c r="A207" s="49">
        <v>205</v>
      </c>
      <c r="B207" s="50" t="s">
        <v>93</v>
      </c>
      <c r="C207" s="51">
        <v>4</v>
      </c>
      <c r="D207" s="50" t="s">
        <v>183</v>
      </c>
      <c r="E207" s="6" t="s">
        <v>68</v>
      </c>
      <c r="F207" s="6" t="s">
        <v>69</v>
      </c>
    </row>
    <row r="208" customHeight="1" spans="1:6">
      <c r="A208" s="49">
        <v>206</v>
      </c>
      <c r="B208" s="50" t="s">
        <v>99</v>
      </c>
      <c r="C208" s="51">
        <v>1</v>
      </c>
      <c r="D208" s="50" t="s">
        <v>183</v>
      </c>
      <c r="E208" s="6" t="s">
        <v>68</v>
      </c>
      <c r="F208" s="6" t="s">
        <v>69</v>
      </c>
    </row>
    <row r="209" customHeight="1" spans="1:6">
      <c r="A209" s="49">
        <v>207</v>
      </c>
      <c r="B209" s="67" t="s">
        <v>86</v>
      </c>
      <c r="C209" s="68">
        <v>1</v>
      </c>
      <c r="D209" s="67" t="s">
        <v>184</v>
      </c>
      <c r="E209" s="6" t="s">
        <v>68</v>
      </c>
      <c r="F209" s="6" t="s">
        <v>69</v>
      </c>
    </row>
    <row r="210" customHeight="1" spans="1:6">
      <c r="A210" s="49">
        <v>208</v>
      </c>
      <c r="B210" s="67" t="s">
        <v>86</v>
      </c>
      <c r="C210" s="68">
        <v>1</v>
      </c>
      <c r="D210" s="67" t="s">
        <v>185</v>
      </c>
      <c r="E210" s="6" t="s">
        <v>68</v>
      </c>
      <c r="F210" s="6" t="s">
        <v>69</v>
      </c>
    </row>
    <row r="211" customHeight="1" spans="1:6">
      <c r="A211" s="49">
        <v>209</v>
      </c>
      <c r="B211" s="67" t="s">
        <v>86</v>
      </c>
      <c r="C211" s="68">
        <v>1</v>
      </c>
      <c r="D211" s="67" t="s">
        <v>184</v>
      </c>
      <c r="E211" s="6" t="s">
        <v>68</v>
      </c>
      <c r="F211" s="6" t="s">
        <v>69</v>
      </c>
    </row>
    <row r="212" customHeight="1" spans="1:6">
      <c r="A212" s="49">
        <v>210</v>
      </c>
      <c r="B212" s="67" t="s">
        <v>86</v>
      </c>
      <c r="C212" s="68">
        <v>1</v>
      </c>
      <c r="D212" s="67" t="s">
        <v>184</v>
      </c>
      <c r="E212" s="6" t="s">
        <v>68</v>
      </c>
      <c r="F212" s="6" t="s">
        <v>69</v>
      </c>
    </row>
    <row r="213" customHeight="1" spans="1:6">
      <c r="A213" s="49">
        <v>211</v>
      </c>
      <c r="B213" s="67" t="s">
        <v>86</v>
      </c>
      <c r="C213" s="68">
        <v>1</v>
      </c>
      <c r="D213" s="67" t="s">
        <v>184</v>
      </c>
      <c r="E213" s="6" t="s">
        <v>68</v>
      </c>
      <c r="F213" s="6" t="s">
        <v>69</v>
      </c>
    </row>
    <row r="214" customHeight="1" spans="1:6">
      <c r="A214" s="49">
        <v>212</v>
      </c>
      <c r="B214" s="67" t="s">
        <v>86</v>
      </c>
      <c r="C214" s="68">
        <v>1</v>
      </c>
      <c r="D214" s="67" t="s">
        <v>184</v>
      </c>
      <c r="E214" s="6" t="s">
        <v>68</v>
      </c>
      <c r="F214" s="6" t="s">
        <v>69</v>
      </c>
    </row>
    <row r="215" customHeight="1" spans="1:6">
      <c r="A215" s="49">
        <v>213</v>
      </c>
      <c r="B215" s="67" t="s">
        <v>86</v>
      </c>
      <c r="C215" s="68">
        <v>1</v>
      </c>
      <c r="D215" s="67" t="s">
        <v>184</v>
      </c>
      <c r="E215" s="6" t="s">
        <v>68</v>
      </c>
      <c r="F215" s="6" t="s">
        <v>69</v>
      </c>
    </row>
    <row r="216" customHeight="1" spans="1:6">
      <c r="A216" s="49">
        <v>214</v>
      </c>
      <c r="B216" s="67" t="s">
        <v>86</v>
      </c>
      <c r="C216" s="68">
        <v>1</v>
      </c>
      <c r="D216" s="67" t="s">
        <v>184</v>
      </c>
      <c r="E216" s="6" t="s">
        <v>68</v>
      </c>
      <c r="F216" s="6" t="s">
        <v>69</v>
      </c>
    </row>
    <row r="217" customHeight="1" spans="1:6">
      <c r="A217" s="49">
        <v>215</v>
      </c>
      <c r="B217" s="67" t="s">
        <v>86</v>
      </c>
      <c r="C217" s="68">
        <v>1</v>
      </c>
      <c r="D217" s="67" t="s">
        <v>185</v>
      </c>
      <c r="E217" s="6" t="s">
        <v>68</v>
      </c>
      <c r="F217" s="6" t="s">
        <v>69</v>
      </c>
    </row>
    <row r="218" customHeight="1" spans="1:6">
      <c r="A218" s="49">
        <v>216</v>
      </c>
      <c r="B218" s="67" t="s">
        <v>86</v>
      </c>
      <c r="C218" s="68">
        <v>1</v>
      </c>
      <c r="D218" s="67" t="s">
        <v>186</v>
      </c>
      <c r="E218" s="6" t="s">
        <v>68</v>
      </c>
      <c r="F218" s="6" t="s">
        <v>69</v>
      </c>
    </row>
    <row r="219" customHeight="1" spans="1:6">
      <c r="A219" s="49">
        <v>217</v>
      </c>
      <c r="B219" s="67" t="s">
        <v>187</v>
      </c>
      <c r="C219" s="68">
        <v>1</v>
      </c>
      <c r="D219" s="67" t="s">
        <v>186</v>
      </c>
      <c r="E219" s="6" t="s">
        <v>68</v>
      </c>
      <c r="F219" s="6" t="s">
        <v>69</v>
      </c>
    </row>
    <row r="220" customHeight="1" spans="1:6">
      <c r="A220" s="49">
        <v>218</v>
      </c>
      <c r="B220" s="67" t="s">
        <v>86</v>
      </c>
      <c r="C220" s="68">
        <v>1</v>
      </c>
      <c r="D220" s="67" t="s">
        <v>186</v>
      </c>
      <c r="E220" s="6" t="s">
        <v>68</v>
      </c>
      <c r="F220" s="6" t="s">
        <v>69</v>
      </c>
    </row>
    <row r="221" customHeight="1" spans="1:6">
      <c r="A221" s="49">
        <v>219</v>
      </c>
      <c r="B221" s="67" t="s">
        <v>86</v>
      </c>
      <c r="C221" s="68">
        <v>1</v>
      </c>
      <c r="D221" s="67" t="s">
        <v>186</v>
      </c>
      <c r="E221" s="6" t="s">
        <v>68</v>
      </c>
      <c r="F221" s="6" t="s">
        <v>69</v>
      </c>
    </row>
    <row r="222" customHeight="1" spans="1:6">
      <c r="A222" s="49">
        <v>220</v>
      </c>
      <c r="B222" s="67" t="s">
        <v>187</v>
      </c>
      <c r="C222" s="68">
        <v>1</v>
      </c>
      <c r="D222" s="67" t="s">
        <v>186</v>
      </c>
      <c r="E222" s="6" t="s">
        <v>68</v>
      </c>
      <c r="F222" s="6" t="s">
        <v>69</v>
      </c>
    </row>
    <row r="223" customHeight="1" spans="1:6">
      <c r="A223" s="49">
        <v>221</v>
      </c>
      <c r="B223" s="67" t="s">
        <v>86</v>
      </c>
      <c r="C223" s="68">
        <v>1</v>
      </c>
      <c r="D223" s="67" t="s">
        <v>186</v>
      </c>
      <c r="E223" s="6" t="s">
        <v>68</v>
      </c>
      <c r="F223" s="6" t="s">
        <v>69</v>
      </c>
    </row>
    <row r="224" customHeight="1" spans="1:6">
      <c r="A224" s="49">
        <v>222</v>
      </c>
      <c r="B224" s="67" t="s">
        <v>187</v>
      </c>
      <c r="C224" s="68">
        <v>1</v>
      </c>
      <c r="D224" s="67" t="s">
        <v>185</v>
      </c>
      <c r="E224" s="6" t="s">
        <v>68</v>
      </c>
      <c r="F224" s="6" t="s">
        <v>69</v>
      </c>
    </row>
    <row r="225" customHeight="1" spans="1:6">
      <c r="A225" s="49">
        <v>223</v>
      </c>
      <c r="B225" s="67" t="s">
        <v>187</v>
      </c>
      <c r="C225" s="68">
        <v>1</v>
      </c>
      <c r="D225" s="67" t="s">
        <v>186</v>
      </c>
      <c r="E225" s="6" t="s">
        <v>68</v>
      </c>
      <c r="F225" s="6" t="s">
        <v>69</v>
      </c>
    </row>
    <row r="226" customHeight="1" spans="1:6">
      <c r="A226" s="49">
        <v>224</v>
      </c>
      <c r="B226" s="67" t="s">
        <v>187</v>
      </c>
      <c r="C226" s="68">
        <v>1</v>
      </c>
      <c r="D226" s="67" t="s">
        <v>186</v>
      </c>
      <c r="E226" s="6" t="s">
        <v>68</v>
      </c>
      <c r="F226" s="6" t="s">
        <v>69</v>
      </c>
    </row>
    <row r="227" customHeight="1" spans="1:6">
      <c r="A227" s="49">
        <v>225</v>
      </c>
      <c r="B227" s="67" t="s">
        <v>86</v>
      </c>
      <c r="C227" s="68">
        <v>1</v>
      </c>
      <c r="D227" s="67" t="s">
        <v>185</v>
      </c>
      <c r="E227" s="6" t="s">
        <v>68</v>
      </c>
      <c r="F227" s="6" t="s">
        <v>69</v>
      </c>
    </row>
    <row r="228" customHeight="1" spans="1:6">
      <c r="A228" s="49">
        <v>226</v>
      </c>
      <c r="B228" s="67" t="s">
        <v>187</v>
      </c>
      <c r="C228" s="68">
        <v>1</v>
      </c>
      <c r="D228" s="67" t="s">
        <v>185</v>
      </c>
      <c r="E228" s="6" t="s">
        <v>68</v>
      </c>
      <c r="F228" s="6" t="s">
        <v>69</v>
      </c>
    </row>
    <row r="229" customHeight="1" spans="1:6">
      <c r="A229" s="49">
        <v>227</v>
      </c>
      <c r="B229" s="67" t="s">
        <v>86</v>
      </c>
      <c r="C229" s="68">
        <v>1</v>
      </c>
      <c r="D229" s="67" t="s">
        <v>185</v>
      </c>
      <c r="E229" s="6" t="s">
        <v>68</v>
      </c>
      <c r="F229" s="6" t="s">
        <v>69</v>
      </c>
    </row>
    <row r="230" customHeight="1" spans="1:6">
      <c r="A230" s="49">
        <v>228</v>
      </c>
      <c r="B230" s="67" t="s">
        <v>86</v>
      </c>
      <c r="C230" s="68">
        <v>1</v>
      </c>
      <c r="D230" s="67" t="s">
        <v>185</v>
      </c>
      <c r="E230" s="6" t="s">
        <v>68</v>
      </c>
      <c r="F230" s="6" t="s">
        <v>69</v>
      </c>
    </row>
    <row r="231" customHeight="1" spans="1:6">
      <c r="A231" s="49">
        <v>229</v>
      </c>
      <c r="B231" s="67" t="s">
        <v>130</v>
      </c>
      <c r="C231" s="68">
        <v>1</v>
      </c>
      <c r="D231" s="67" t="s">
        <v>185</v>
      </c>
      <c r="E231" s="6" t="s">
        <v>68</v>
      </c>
      <c r="F231" s="6" t="s">
        <v>69</v>
      </c>
    </row>
    <row r="232" customHeight="1" spans="1:6">
      <c r="A232" s="49">
        <v>230</v>
      </c>
      <c r="B232" s="67" t="s">
        <v>188</v>
      </c>
      <c r="C232" s="68">
        <v>1</v>
      </c>
      <c r="D232" s="67" t="s">
        <v>185</v>
      </c>
      <c r="E232" s="6" t="s">
        <v>68</v>
      </c>
      <c r="F232" s="6" t="s">
        <v>69</v>
      </c>
    </row>
    <row r="233" customHeight="1" spans="1:6">
      <c r="A233" s="49">
        <v>231</v>
      </c>
      <c r="B233" s="60" t="s">
        <v>189</v>
      </c>
      <c r="C233" s="51">
        <v>1</v>
      </c>
      <c r="D233" s="60" t="s">
        <v>190</v>
      </c>
      <c r="E233" s="49" t="s">
        <v>68</v>
      </c>
      <c r="F233" s="49" t="s">
        <v>69</v>
      </c>
    </row>
    <row r="234" customHeight="1" spans="1:6">
      <c r="A234" s="49">
        <v>232</v>
      </c>
      <c r="B234" s="50" t="s">
        <v>93</v>
      </c>
      <c r="C234" s="51">
        <v>12</v>
      </c>
      <c r="D234" s="60" t="s">
        <v>190</v>
      </c>
      <c r="E234" s="49" t="s">
        <v>68</v>
      </c>
      <c r="F234" s="69" t="s">
        <v>69</v>
      </c>
    </row>
    <row r="235" customHeight="1" spans="1:6">
      <c r="A235" s="49">
        <v>233</v>
      </c>
      <c r="B235" s="60" t="s">
        <v>86</v>
      </c>
      <c r="C235" s="51">
        <v>3</v>
      </c>
      <c r="D235" s="60" t="s">
        <v>191</v>
      </c>
      <c r="E235" s="49" t="s">
        <v>68</v>
      </c>
      <c r="F235" s="49" t="s">
        <v>69</v>
      </c>
    </row>
    <row r="236" customHeight="1" spans="1:6">
      <c r="A236" s="49">
        <v>234</v>
      </c>
      <c r="B236" s="50" t="s">
        <v>93</v>
      </c>
      <c r="C236" s="51">
        <v>8</v>
      </c>
      <c r="D236" s="60" t="s">
        <v>191</v>
      </c>
      <c r="E236" s="49" t="s">
        <v>68</v>
      </c>
      <c r="F236" s="49" t="s">
        <v>69</v>
      </c>
    </row>
    <row r="237" customHeight="1" spans="1:6">
      <c r="A237" s="49">
        <v>235</v>
      </c>
      <c r="B237" s="60" t="s">
        <v>98</v>
      </c>
      <c r="C237" s="51">
        <v>1</v>
      </c>
      <c r="D237" s="60" t="s">
        <v>192</v>
      </c>
      <c r="E237" s="49" t="s">
        <v>68</v>
      </c>
      <c r="F237" s="49" t="s">
        <v>69</v>
      </c>
    </row>
    <row r="238" customHeight="1" spans="1:6">
      <c r="A238" s="49">
        <v>236</v>
      </c>
      <c r="B238" s="56" t="s">
        <v>86</v>
      </c>
      <c r="C238" s="50" t="s">
        <v>193</v>
      </c>
      <c r="D238" s="60" t="s">
        <v>194</v>
      </c>
      <c r="E238" s="52" t="s">
        <v>68</v>
      </c>
      <c r="F238" s="52" t="s">
        <v>69</v>
      </c>
    </row>
    <row r="239" customHeight="1" spans="1:6">
      <c r="A239" s="49">
        <v>237</v>
      </c>
      <c r="B239" s="56" t="s">
        <v>195</v>
      </c>
      <c r="C239" s="50" t="s">
        <v>196</v>
      </c>
      <c r="D239" s="60" t="s">
        <v>197</v>
      </c>
      <c r="E239" s="52" t="s">
        <v>68</v>
      </c>
      <c r="F239" s="52" t="s">
        <v>69</v>
      </c>
    </row>
    <row r="240" customHeight="1" spans="1:6">
      <c r="A240" s="49">
        <v>238</v>
      </c>
      <c r="B240" s="56" t="s">
        <v>93</v>
      </c>
      <c r="C240" s="50" t="s">
        <v>198</v>
      </c>
      <c r="D240" s="60" t="s">
        <v>197</v>
      </c>
      <c r="E240" s="52" t="s">
        <v>68</v>
      </c>
      <c r="F240" s="52" t="s">
        <v>69</v>
      </c>
    </row>
    <row r="241" customHeight="1" spans="1:6">
      <c r="A241" s="49">
        <v>239</v>
      </c>
      <c r="B241" s="56" t="s">
        <v>199</v>
      </c>
      <c r="C241" s="50" t="s">
        <v>200</v>
      </c>
      <c r="D241" s="60" t="s">
        <v>197</v>
      </c>
      <c r="E241" s="52" t="s">
        <v>68</v>
      </c>
      <c r="F241" s="52" t="s">
        <v>69</v>
      </c>
    </row>
    <row r="242" customHeight="1" spans="1:6">
      <c r="A242" s="49">
        <v>240</v>
      </c>
      <c r="B242" s="50" t="s">
        <v>201</v>
      </c>
      <c r="C242" s="50">
        <v>110</v>
      </c>
      <c r="D242" s="60" t="s">
        <v>194</v>
      </c>
      <c r="E242" s="52" t="s">
        <v>68</v>
      </c>
      <c r="F242" s="52" t="s">
        <v>69</v>
      </c>
    </row>
    <row r="243" customHeight="1" spans="1:6">
      <c r="A243" s="49">
        <v>241</v>
      </c>
      <c r="B243" s="50" t="s">
        <v>202</v>
      </c>
      <c r="C243" s="50">
        <v>27</v>
      </c>
      <c r="D243" s="60" t="s">
        <v>203</v>
      </c>
      <c r="E243" s="52" t="s">
        <v>68</v>
      </c>
      <c r="F243" s="52" t="s">
        <v>69</v>
      </c>
    </row>
    <row r="244" customHeight="1" spans="1:6">
      <c r="A244" s="49">
        <v>242</v>
      </c>
      <c r="B244" s="50" t="s">
        <v>204</v>
      </c>
      <c r="C244" s="50" t="s">
        <v>205</v>
      </c>
      <c r="D244" s="60" t="s">
        <v>206</v>
      </c>
      <c r="E244" s="52" t="s">
        <v>68</v>
      </c>
      <c r="F244" s="52" t="s">
        <v>69</v>
      </c>
    </row>
    <row r="245" customHeight="1" spans="1:6">
      <c r="A245" s="49">
        <v>243</v>
      </c>
      <c r="B245" s="50" t="s">
        <v>207</v>
      </c>
      <c r="C245" s="50" t="s">
        <v>208</v>
      </c>
      <c r="D245" s="60" t="s">
        <v>206</v>
      </c>
      <c r="E245" s="52" t="s">
        <v>68</v>
      </c>
      <c r="F245" s="52" t="s">
        <v>69</v>
      </c>
    </row>
    <row r="246" customHeight="1" spans="1:6">
      <c r="A246" s="49">
        <v>244</v>
      </c>
      <c r="B246" s="50" t="s">
        <v>209</v>
      </c>
      <c r="C246" s="50" t="s">
        <v>210</v>
      </c>
      <c r="D246" s="60" t="s">
        <v>194</v>
      </c>
      <c r="E246" s="52" t="s">
        <v>68</v>
      </c>
      <c r="F246" s="52" t="s">
        <v>69</v>
      </c>
    </row>
    <row r="247" customHeight="1" spans="1:6">
      <c r="A247" s="49">
        <v>245</v>
      </c>
      <c r="B247" s="50" t="s">
        <v>211</v>
      </c>
      <c r="C247" s="51">
        <v>1</v>
      </c>
      <c r="D247" s="60" t="s">
        <v>203</v>
      </c>
      <c r="E247" s="52" t="s">
        <v>68</v>
      </c>
      <c r="F247" s="52" t="s">
        <v>69</v>
      </c>
    </row>
    <row r="248" customHeight="1" spans="1:6">
      <c r="A248" s="49">
        <v>246</v>
      </c>
      <c r="B248" s="50" t="s">
        <v>211</v>
      </c>
      <c r="C248" s="51">
        <v>1</v>
      </c>
      <c r="D248" s="60" t="s">
        <v>203</v>
      </c>
      <c r="E248" s="6" t="s">
        <v>68</v>
      </c>
      <c r="F248" s="6" t="s">
        <v>69</v>
      </c>
    </row>
    <row r="249" customHeight="1" spans="1:6">
      <c r="A249" s="49">
        <v>247</v>
      </c>
      <c r="B249" s="50" t="s">
        <v>211</v>
      </c>
      <c r="C249" s="51">
        <v>1</v>
      </c>
      <c r="D249" s="60" t="s">
        <v>203</v>
      </c>
      <c r="E249" s="6" t="s">
        <v>68</v>
      </c>
      <c r="F249" s="6" t="s">
        <v>69</v>
      </c>
    </row>
    <row r="250" customHeight="1" spans="1:6">
      <c r="A250" s="49">
        <v>248</v>
      </c>
      <c r="B250" s="50" t="s">
        <v>138</v>
      </c>
      <c r="C250" s="51">
        <v>30</v>
      </c>
      <c r="D250" s="60" t="s">
        <v>194</v>
      </c>
      <c r="E250" s="6" t="s">
        <v>68</v>
      </c>
      <c r="F250" s="52" t="s">
        <v>69</v>
      </c>
    </row>
    <row r="251" customHeight="1" spans="1:6">
      <c r="A251" s="49">
        <v>249</v>
      </c>
      <c r="B251" s="50" t="s">
        <v>212</v>
      </c>
      <c r="C251" s="51">
        <v>1</v>
      </c>
      <c r="D251" s="60" t="s">
        <v>213</v>
      </c>
      <c r="E251" s="6" t="s">
        <v>68</v>
      </c>
      <c r="F251" s="6" t="s">
        <v>161</v>
      </c>
    </row>
    <row r="252" customHeight="1" spans="1:6">
      <c r="A252" s="49">
        <v>250</v>
      </c>
      <c r="B252" s="50" t="s">
        <v>214</v>
      </c>
      <c r="C252" s="51">
        <v>1</v>
      </c>
      <c r="D252" s="60" t="s">
        <v>215</v>
      </c>
      <c r="E252" s="6" t="s">
        <v>68</v>
      </c>
      <c r="F252" s="6" t="s">
        <v>161</v>
      </c>
    </row>
    <row r="253" customHeight="1" spans="1:6">
      <c r="A253" s="49">
        <v>251</v>
      </c>
      <c r="B253" s="50" t="s">
        <v>216</v>
      </c>
      <c r="C253" s="51">
        <v>1</v>
      </c>
      <c r="D253" s="60" t="s">
        <v>217</v>
      </c>
      <c r="E253" s="6" t="s">
        <v>68</v>
      </c>
      <c r="F253" s="6" t="s">
        <v>161</v>
      </c>
    </row>
    <row r="254" customHeight="1" spans="1:6">
      <c r="A254" s="49">
        <v>252</v>
      </c>
      <c r="B254" s="50" t="s">
        <v>218</v>
      </c>
      <c r="C254" s="51">
        <v>1</v>
      </c>
      <c r="D254" s="60" t="s">
        <v>217</v>
      </c>
      <c r="E254" s="52" t="s">
        <v>68</v>
      </c>
      <c r="F254" s="52" t="s">
        <v>69</v>
      </c>
    </row>
    <row r="255" customHeight="1" spans="1:6">
      <c r="A255" s="49">
        <v>253</v>
      </c>
      <c r="B255" s="50" t="s">
        <v>219</v>
      </c>
      <c r="C255" s="51">
        <v>1</v>
      </c>
      <c r="D255" s="60" t="s">
        <v>217</v>
      </c>
      <c r="E255" s="6" t="s">
        <v>68</v>
      </c>
      <c r="F255" s="6" t="s">
        <v>69</v>
      </c>
    </row>
    <row r="256" customHeight="1" spans="1:6">
      <c r="A256" s="49">
        <v>254</v>
      </c>
      <c r="B256" s="50" t="s">
        <v>220</v>
      </c>
      <c r="C256" s="51">
        <v>1</v>
      </c>
      <c r="D256" s="60" t="s">
        <v>217</v>
      </c>
      <c r="E256" s="6" t="s">
        <v>68</v>
      </c>
      <c r="F256" s="6" t="s">
        <v>69</v>
      </c>
    </row>
    <row r="257" customHeight="1" spans="1:6">
      <c r="A257" s="49">
        <v>255</v>
      </c>
      <c r="B257" s="50" t="s">
        <v>221</v>
      </c>
      <c r="C257" s="51">
        <v>1</v>
      </c>
      <c r="D257" s="60" t="s">
        <v>222</v>
      </c>
      <c r="E257" s="52" t="s">
        <v>68</v>
      </c>
      <c r="F257" s="52" t="s">
        <v>69</v>
      </c>
    </row>
    <row r="258" customHeight="1" spans="1:6">
      <c r="A258" s="49">
        <v>256</v>
      </c>
      <c r="B258" s="50" t="s">
        <v>223</v>
      </c>
      <c r="C258" s="51">
        <v>1</v>
      </c>
      <c r="D258" s="60" t="s">
        <v>222</v>
      </c>
      <c r="E258" s="6" t="s">
        <v>68</v>
      </c>
      <c r="F258" s="6" t="s">
        <v>69</v>
      </c>
    </row>
    <row r="259" customHeight="1" spans="1:6">
      <c r="A259" s="49">
        <v>257</v>
      </c>
      <c r="B259" s="50" t="s">
        <v>224</v>
      </c>
      <c r="C259" s="51">
        <v>1</v>
      </c>
      <c r="D259" s="60" t="s">
        <v>225</v>
      </c>
      <c r="E259" s="52" t="s">
        <v>68</v>
      </c>
      <c r="F259" s="52" t="s">
        <v>69</v>
      </c>
    </row>
    <row r="260" customHeight="1" spans="1:6">
      <c r="A260" s="49">
        <v>258</v>
      </c>
      <c r="B260" s="50" t="s">
        <v>224</v>
      </c>
      <c r="C260" s="51">
        <v>1</v>
      </c>
      <c r="D260" s="60" t="s">
        <v>226</v>
      </c>
      <c r="E260" s="52" t="s">
        <v>68</v>
      </c>
      <c r="F260" s="6" t="s">
        <v>69</v>
      </c>
    </row>
    <row r="261" customHeight="1" spans="1:6">
      <c r="A261" s="49">
        <v>259</v>
      </c>
      <c r="B261" s="50" t="s">
        <v>227</v>
      </c>
      <c r="C261" s="51">
        <v>1</v>
      </c>
      <c r="D261" s="60" t="s">
        <v>228</v>
      </c>
      <c r="E261" s="6" t="s">
        <v>68</v>
      </c>
      <c r="F261" s="6" t="s">
        <v>69</v>
      </c>
    </row>
    <row r="262" customHeight="1" spans="1:6">
      <c r="A262" s="49">
        <v>260</v>
      </c>
      <c r="B262" s="50" t="s">
        <v>219</v>
      </c>
      <c r="C262" s="51">
        <v>1</v>
      </c>
      <c r="D262" s="60" t="s">
        <v>228</v>
      </c>
      <c r="E262" s="6" t="s">
        <v>68</v>
      </c>
      <c r="F262" s="6" t="s">
        <v>69</v>
      </c>
    </row>
    <row r="263" customHeight="1" spans="1:6">
      <c r="A263" s="49">
        <v>261</v>
      </c>
      <c r="B263" s="50" t="s">
        <v>229</v>
      </c>
      <c r="C263" s="51">
        <v>1</v>
      </c>
      <c r="D263" s="60" t="s">
        <v>228</v>
      </c>
      <c r="E263" s="6" t="s">
        <v>68</v>
      </c>
      <c r="F263" s="6" t="s">
        <v>69</v>
      </c>
    </row>
    <row r="264" customHeight="1" spans="1:6">
      <c r="A264" s="49">
        <v>262</v>
      </c>
      <c r="B264" s="50" t="s">
        <v>230</v>
      </c>
      <c r="C264" s="51">
        <v>1</v>
      </c>
      <c r="D264" s="60" t="s">
        <v>228</v>
      </c>
      <c r="E264" s="6" t="s">
        <v>68</v>
      </c>
      <c r="F264" s="6" t="s">
        <v>69</v>
      </c>
    </row>
    <row r="265" customHeight="1" spans="1:6">
      <c r="A265" s="49">
        <v>263</v>
      </c>
      <c r="B265" s="50" t="s">
        <v>231</v>
      </c>
      <c r="C265" s="51">
        <v>1</v>
      </c>
      <c r="D265" s="60" t="s">
        <v>232</v>
      </c>
      <c r="E265" s="6" t="s">
        <v>68</v>
      </c>
      <c r="F265" s="6" t="s">
        <v>69</v>
      </c>
    </row>
    <row r="266" customHeight="1" spans="1:6">
      <c r="A266" s="49">
        <v>264</v>
      </c>
      <c r="B266" s="50" t="s">
        <v>212</v>
      </c>
      <c r="C266" s="51">
        <v>1</v>
      </c>
      <c r="D266" s="60" t="s">
        <v>217</v>
      </c>
      <c r="E266" s="52" t="s">
        <v>68</v>
      </c>
      <c r="F266" s="52" t="s">
        <v>69</v>
      </c>
    </row>
    <row r="267" customHeight="1" spans="1:6">
      <c r="A267" s="49">
        <v>265</v>
      </c>
      <c r="B267" s="50" t="s">
        <v>93</v>
      </c>
      <c r="C267" s="51">
        <v>1</v>
      </c>
      <c r="D267" s="60" t="s">
        <v>233</v>
      </c>
      <c r="E267" s="52" t="s">
        <v>68</v>
      </c>
      <c r="F267" s="52" t="s">
        <v>69</v>
      </c>
    </row>
    <row r="268" customHeight="1" spans="1:6">
      <c r="A268" s="49">
        <v>266</v>
      </c>
      <c r="B268" s="50" t="s">
        <v>85</v>
      </c>
      <c r="C268" s="51">
        <v>1</v>
      </c>
      <c r="D268" s="60" t="s">
        <v>233</v>
      </c>
      <c r="E268" s="6" t="s">
        <v>68</v>
      </c>
      <c r="F268" s="6" t="s">
        <v>69</v>
      </c>
    </row>
    <row r="269" customHeight="1" spans="1:6">
      <c r="A269" s="49">
        <v>267</v>
      </c>
      <c r="B269" s="50" t="s">
        <v>85</v>
      </c>
      <c r="C269" s="51">
        <v>1</v>
      </c>
      <c r="D269" s="60" t="s">
        <v>234</v>
      </c>
      <c r="E269" s="52" t="s">
        <v>68</v>
      </c>
      <c r="F269" s="6" t="s">
        <v>69</v>
      </c>
    </row>
    <row r="270" customHeight="1" spans="1:6">
      <c r="A270" s="49">
        <v>268</v>
      </c>
      <c r="B270" s="50" t="s">
        <v>235</v>
      </c>
      <c r="C270" s="51">
        <v>1</v>
      </c>
      <c r="D270" s="60" t="s">
        <v>233</v>
      </c>
      <c r="E270" s="52" t="s">
        <v>68</v>
      </c>
      <c r="F270" s="52" t="s">
        <v>69</v>
      </c>
    </row>
    <row r="271" customHeight="1" spans="1:6">
      <c r="A271" s="49">
        <v>269</v>
      </c>
      <c r="B271" s="50" t="s">
        <v>86</v>
      </c>
      <c r="C271" s="51">
        <v>1</v>
      </c>
      <c r="D271" s="60" t="s">
        <v>236</v>
      </c>
      <c r="E271" s="52" t="s">
        <v>68</v>
      </c>
      <c r="F271" s="52" t="s">
        <v>69</v>
      </c>
    </row>
    <row r="272" customHeight="1" spans="1:6">
      <c r="A272" s="49">
        <v>270</v>
      </c>
      <c r="B272" s="50" t="s">
        <v>130</v>
      </c>
      <c r="C272" s="51">
        <v>1</v>
      </c>
      <c r="D272" s="60" t="s">
        <v>233</v>
      </c>
      <c r="E272" s="52" t="s">
        <v>68</v>
      </c>
      <c r="F272" s="52" t="s">
        <v>69</v>
      </c>
    </row>
    <row r="273" customHeight="1" spans="1:6">
      <c r="A273" s="49">
        <v>271</v>
      </c>
      <c r="B273" s="50" t="s">
        <v>180</v>
      </c>
      <c r="C273" s="51">
        <v>1</v>
      </c>
      <c r="D273" s="50" t="s">
        <v>237</v>
      </c>
      <c r="E273" s="56" t="s">
        <v>68</v>
      </c>
      <c r="F273" s="56" t="s">
        <v>113</v>
      </c>
    </row>
    <row r="274" customHeight="1" spans="1:6">
      <c r="A274" s="49">
        <v>272</v>
      </c>
      <c r="B274" s="50" t="s">
        <v>238</v>
      </c>
      <c r="C274" s="51">
        <v>1</v>
      </c>
      <c r="D274" s="50" t="s">
        <v>239</v>
      </c>
      <c r="E274" s="56" t="s">
        <v>68</v>
      </c>
      <c r="F274" s="56" t="s">
        <v>113</v>
      </c>
    </row>
    <row r="275" customHeight="1" spans="1:6">
      <c r="A275" s="49">
        <v>273</v>
      </c>
      <c r="B275" s="50" t="s">
        <v>99</v>
      </c>
      <c r="C275" s="51">
        <v>1</v>
      </c>
      <c r="D275" s="50" t="s">
        <v>240</v>
      </c>
      <c r="E275" s="56" t="s">
        <v>68</v>
      </c>
      <c r="F275" s="56" t="s">
        <v>113</v>
      </c>
    </row>
    <row r="276" customHeight="1" spans="1:6">
      <c r="A276" s="49">
        <v>274</v>
      </c>
      <c r="B276" s="53" t="s">
        <v>86</v>
      </c>
      <c r="C276" s="54">
        <v>3</v>
      </c>
      <c r="D276" s="56" t="s">
        <v>239</v>
      </c>
      <c r="E276" s="56" t="s">
        <v>68</v>
      </c>
      <c r="F276" s="56" t="s">
        <v>113</v>
      </c>
    </row>
    <row r="277" customHeight="1" spans="1:6">
      <c r="A277" s="49">
        <v>275</v>
      </c>
      <c r="B277" s="53" t="s">
        <v>86</v>
      </c>
      <c r="C277" s="54">
        <v>2</v>
      </c>
      <c r="D277" s="53" t="s">
        <v>237</v>
      </c>
      <c r="E277" s="56" t="s">
        <v>68</v>
      </c>
      <c r="F277" s="56" t="s">
        <v>113</v>
      </c>
    </row>
    <row r="278" customHeight="1" spans="1:6">
      <c r="A278" s="49">
        <v>276</v>
      </c>
      <c r="B278" s="53" t="s">
        <v>93</v>
      </c>
      <c r="C278" s="54">
        <v>3</v>
      </c>
      <c r="D278" s="56" t="s">
        <v>239</v>
      </c>
      <c r="E278" s="56" t="s">
        <v>68</v>
      </c>
      <c r="F278" s="56" t="s">
        <v>113</v>
      </c>
    </row>
    <row r="279" customHeight="1" spans="1:6">
      <c r="A279" s="49">
        <v>277</v>
      </c>
      <c r="B279" s="53" t="s">
        <v>93</v>
      </c>
      <c r="C279" s="54">
        <v>2</v>
      </c>
      <c r="D279" s="53" t="s">
        <v>237</v>
      </c>
      <c r="E279" s="56" t="s">
        <v>68</v>
      </c>
      <c r="F279" s="56" t="s">
        <v>113</v>
      </c>
    </row>
    <row r="280" customHeight="1" spans="1:6">
      <c r="A280" s="49">
        <v>278</v>
      </c>
      <c r="B280" s="55" t="s">
        <v>241</v>
      </c>
      <c r="C280" s="54">
        <v>3</v>
      </c>
      <c r="D280" s="56" t="s">
        <v>239</v>
      </c>
      <c r="E280" s="56" t="s">
        <v>68</v>
      </c>
      <c r="F280" s="56" t="s">
        <v>113</v>
      </c>
    </row>
    <row r="281" customHeight="1" spans="1:6">
      <c r="A281" s="49">
        <v>279</v>
      </c>
      <c r="B281" s="55" t="s">
        <v>241</v>
      </c>
      <c r="C281" s="54">
        <v>2</v>
      </c>
      <c r="D281" s="53" t="s">
        <v>237</v>
      </c>
      <c r="E281" s="56" t="s">
        <v>68</v>
      </c>
      <c r="F281" s="56" t="s">
        <v>113</v>
      </c>
    </row>
    <row r="282" customHeight="1" spans="1:6">
      <c r="A282" s="49">
        <v>280</v>
      </c>
      <c r="B282" s="56" t="s">
        <v>79</v>
      </c>
      <c r="C282" s="56" t="s">
        <v>242</v>
      </c>
      <c r="D282" s="56" t="s">
        <v>239</v>
      </c>
      <c r="E282" s="56" t="s">
        <v>68</v>
      </c>
      <c r="F282" s="56" t="s">
        <v>113</v>
      </c>
    </row>
    <row r="283" customHeight="1" spans="1:6">
      <c r="A283" s="49">
        <v>281</v>
      </c>
      <c r="B283" s="60" t="s">
        <v>243</v>
      </c>
      <c r="C283" s="51">
        <v>1</v>
      </c>
      <c r="D283" s="59" t="s">
        <v>244</v>
      </c>
      <c r="E283" s="52" t="s">
        <v>68</v>
      </c>
      <c r="F283" s="52" t="s">
        <v>47</v>
      </c>
    </row>
    <row r="284" customHeight="1" spans="1:6">
      <c r="A284" s="49">
        <v>282</v>
      </c>
      <c r="B284" s="60" t="s">
        <v>243</v>
      </c>
      <c r="C284" s="51">
        <v>1</v>
      </c>
      <c r="D284" s="59" t="s">
        <v>245</v>
      </c>
      <c r="E284" s="6" t="s">
        <v>68</v>
      </c>
      <c r="F284" s="6" t="s">
        <v>47</v>
      </c>
    </row>
    <row r="285" customHeight="1" spans="1:6">
      <c r="A285" s="49">
        <v>283</v>
      </c>
      <c r="B285" s="60" t="s">
        <v>102</v>
      </c>
      <c r="C285" s="51">
        <v>1</v>
      </c>
      <c r="D285" s="50" t="s">
        <v>246</v>
      </c>
      <c r="E285" s="6" t="s">
        <v>68</v>
      </c>
      <c r="F285" s="6" t="s">
        <v>47</v>
      </c>
    </row>
    <row r="286" customHeight="1" spans="1:6">
      <c r="A286" s="49">
        <v>284</v>
      </c>
      <c r="B286" s="60" t="s">
        <v>102</v>
      </c>
      <c r="C286" s="51">
        <v>1</v>
      </c>
      <c r="D286" s="50" t="s">
        <v>246</v>
      </c>
      <c r="E286" s="6" t="s">
        <v>68</v>
      </c>
      <c r="F286" s="6" t="s">
        <v>47</v>
      </c>
    </row>
    <row r="287" customHeight="1" spans="1:6">
      <c r="A287" s="49">
        <v>285</v>
      </c>
      <c r="B287" s="60" t="s">
        <v>180</v>
      </c>
      <c r="C287" s="51">
        <v>1</v>
      </c>
      <c r="D287" s="50" t="s">
        <v>247</v>
      </c>
      <c r="E287" s="6" t="s">
        <v>68</v>
      </c>
      <c r="F287" s="6" t="s">
        <v>47</v>
      </c>
    </row>
    <row r="288" customHeight="1" spans="1:6">
      <c r="A288" s="49">
        <v>286</v>
      </c>
      <c r="B288" s="60" t="s">
        <v>248</v>
      </c>
      <c r="C288" s="51">
        <v>1</v>
      </c>
      <c r="D288" s="50" t="s">
        <v>249</v>
      </c>
      <c r="E288" s="6" t="s">
        <v>68</v>
      </c>
      <c r="F288" s="6" t="s">
        <v>47</v>
      </c>
    </row>
    <row r="289" customHeight="1" spans="1:13">
      <c r="A289" s="49">
        <v>287</v>
      </c>
      <c r="B289" s="50" t="s">
        <v>250</v>
      </c>
      <c r="C289" s="51">
        <v>1</v>
      </c>
      <c r="D289" s="60" t="s">
        <v>251</v>
      </c>
      <c r="E289" s="6" t="s">
        <v>68</v>
      </c>
      <c r="F289" s="6" t="s">
        <v>47</v>
      </c>
    </row>
    <row r="290" customHeight="1" spans="1:13">
      <c r="A290" s="49">
        <v>288</v>
      </c>
      <c r="B290" s="50" t="s">
        <v>250</v>
      </c>
      <c r="C290" s="51">
        <v>1</v>
      </c>
      <c r="D290" s="60" t="s">
        <v>252</v>
      </c>
      <c r="E290" s="6" t="s">
        <v>68</v>
      </c>
      <c r="F290" s="6" t="s">
        <v>47</v>
      </c>
    </row>
    <row r="291" customHeight="1" spans="1:13">
      <c r="A291" s="49">
        <v>289</v>
      </c>
      <c r="B291" s="50" t="s">
        <v>250</v>
      </c>
      <c r="C291" s="51">
        <v>1</v>
      </c>
      <c r="D291" s="60" t="s">
        <v>253</v>
      </c>
      <c r="E291" s="6" t="s">
        <v>68</v>
      </c>
      <c r="F291" s="6" t="s">
        <v>47</v>
      </c>
    </row>
    <row r="292" s="39" customFormat="1" customHeight="1" spans="1:13">
      <c r="A292" s="70">
        <v>290</v>
      </c>
      <c r="B292" s="71" t="s">
        <v>254</v>
      </c>
      <c r="C292" s="72">
        <v>4</v>
      </c>
      <c r="D292" s="73" t="s">
        <v>252</v>
      </c>
      <c r="E292" s="74" t="s">
        <v>68</v>
      </c>
      <c r="F292" s="74" t="s">
        <v>47</v>
      </c>
      <c r="G292" s="75"/>
      <c r="H292" s="75"/>
      <c r="I292" s="75"/>
      <c r="J292" s="75"/>
      <c r="K292" s="75"/>
      <c r="L292" s="75"/>
      <c r="M292" s="75"/>
    </row>
    <row r="293" s="39" customFormat="1" customHeight="1" spans="1:13">
      <c r="A293" s="70">
        <v>291</v>
      </c>
      <c r="B293" s="71" t="s">
        <v>255</v>
      </c>
      <c r="C293" s="72">
        <v>51</v>
      </c>
      <c r="D293" s="73" t="s">
        <v>252</v>
      </c>
      <c r="E293" s="74" t="s">
        <v>68</v>
      </c>
      <c r="F293" s="74" t="s">
        <v>47</v>
      </c>
      <c r="G293" s="75"/>
      <c r="H293" s="75"/>
      <c r="I293" s="75"/>
      <c r="J293" s="75"/>
      <c r="K293" s="75"/>
      <c r="L293" s="75"/>
      <c r="M293" s="75"/>
    </row>
    <row r="294" s="39" customFormat="1" customHeight="1" spans="1:13">
      <c r="A294" s="70">
        <v>292</v>
      </c>
      <c r="B294" s="71" t="s">
        <v>256</v>
      </c>
      <c r="C294" s="72">
        <v>45</v>
      </c>
      <c r="D294" s="73" t="s">
        <v>252</v>
      </c>
      <c r="E294" s="74" t="s">
        <v>68</v>
      </c>
      <c r="F294" s="74" t="s">
        <v>47</v>
      </c>
      <c r="G294" s="75"/>
      <c r="H294" s="75"/>
      <c r="I294" s="75"/>
      <c r="J294" s="75"/>
      <c r="K294" s="75"/>
      <c r="L294" s="75"/>
      <c r="M294" s="75"/>
    </row>
    <row r="295" s="39" customFormat="1" customHeight="1" spans="1:13">
      <c r="A295" s="70">
        <v>293</v>
      </c>
      <c r="B295" s="71" t="s">
        <v>257</v>
      </c>
      <c r="C295" s="72">
        <v>50</v>
      </c>
      <c r="D295" s="73" t="s">
        <v>252</v>
      </c>
      <c r="E295" s="74" t="s">
        <v>68</v>
      </c>
      <c r="F295" s="74" t="s">
        <v>47</v>
      </c>
      <c r="G295" s="75"/>
      <c r="H295" s="75"/>
      <c r="I295" s="75"/>
      <c r="J295" s="75"/>
      <c r="K295" s="75"/>
      <c r="L295" s="75"/>
      <c r="M295" s="75"/>
    </row>
    <row r="296" s="39" customFormat="1" customHeight="1" spans="1:13">
      <c r="A296" s="70">
        <v>294</v>
      </c>
      <c r="B296" s="71" t="s">
        <v>258</v>
      </c>
      <c r="C296" s="72">
        <v>50</v>
      </c>
      <c r="D296" s="73" t="s">
        <v>252</v>
      </c>
      <c r="E296" s="74" t="s">
        <v>68</v>
      </c>
      <c r="F296" s="74" t="s">
        <v>47</v>
      </c>
      <c r="G296" s="75"/>
      <c r="H296" s="75"/>
      <c r="I296" s="75"/>
      <c r="J296" s="75"/>
      <c r="K296" s="75"/>
      <c r="L296" s="75"/>
      <c r="M296" s="75"/>
    </row>
    <row r="297" s="39" customFormat="1" customHeight="1" spans="1:13">
      <c r="A297" s="70">
        <v>295</v>
      </c>
      <c r="B297" s="71" t="s">
        <v>259</v>
      </c>
      <c r="C297" s="72">
        <v>1</v>
      </c>
      <c r="D297" s="73" t="s">
        <v>252</v>
      </c>
      <c r="E297" s="74" t="s">
        <v>68</v>
      </c>
      <c r="F297" s="74" t="s">
        <v>47</v>
      </c>
      <c r="G297" s="75"/>
      <c r="H297" s="75"/>
      <c r="I297" s="75"/>
      <c r="J297" s="75"/>
      <c r="K297" s="75"/>
      <c r="L297" s="75"/>
      <c r="M297" s="75"/>
    </row>
    <row r="298" s="39" customFormat="1" customHeight="1" spans="1:13">
      <c r="A298" s="70">
        <v>296</v>
      </c>
      <c r="B298" s="71" t="s">
        <v>254</v>
      </c>
      <c r="C298" s="72">
        <v>17</v>
      </c>
      <c r="D298" s="73" t="s">
        <v>251</v>
      </c>
      <c r="E298" s="74" t="s">
        <v>68</v>
      </c>
      <c r="F298" s="74" t="s">
        <v>47</v>
      </c>
      <c r="G298" s="75"/>
      <c r="H298" s="75"/>
      <c r="I298" s="75"/>
      <c r="J298" s="75"/>
      <c r="K298" s="75"/>
      <c r="L298" s="75"/>
      <c r="M298" s="75"/>
    </row>
    <row r="299" s="39" customFormat="1" customHeight="1" spans="1:13">
      <c r="A299" s="70">
        <v>297</v>
      </c>
      <c r="B299" s="71" t="s">
        <v>255</v>
      </c>
      <c r="C299" s="72">
        <v>57</v>
      </c>
      <c r="D299" s="73" t="s">
        <v>251</v>
      </c>
      <c r="E299" s="74" t="s">
        <v>68</v>
      </c>
      <c r="F299" s="74" t="s">
        <v>47</v>
      </c>
      <c r="G299" s="75"/>
      <c r="H299" s="75"/>
      <c r="I299" s="75"/>
      <c r="J299" s="75"/>
      <c r="K299" s="75"/>
      <c r="L299" s="75"/>
      <c r="M299" s="75"/>
    </row>
    <row r="300" s="39" customFormat="1" customHeight="1" spans="1:13">
      <c r="A300" s="70">
        <v>298</v>
      </c>
      <c r="B300" s="71" t="s">
        <v>257</v>
      </c>
      <c r="C300" s="72">
        <v>56</v>
      </c>
      <c r="D300" s="73" t="s">
        <v>251</v>
      </c>
      <c r="E300" s="74" t="s">
        <v>68</v>
      </c>
      <c r="F300" s="74" t="s">
        <v>47</v>
      </c>
      <c r="G300" s="75"/>
      <c r="H300" s="75"/>
      <c r="I300" s="75"/>
      <c r="J300" s="75"/>
      <c r="K300" s="75"/>
      <c r="L300" s="75"/>
      <c r="M300" s="75"/>
    </row>
    <row r="301" s="39" customFormat="1" customHeight="1" spans="1:13">
      <c r="A301" s="70">
        <v>299</v>
      </c>
      <c r="B301" s="71" t="s">
        <v>258</v>
      </c>
      <c r="C301" s="72">
        <v>64</v>
      </c>
      <c r="D301" s="73" t="s">
        <v>251</v>
      </c>
      <c r="E301" s="74" t="s">
        <v>68</v>
      </c>
      <c r="F301" s="74" t="s">
        <v>47</v>
      </c>
      <c r="G301" s="75"/>
      <c r="H301" s="75"/>
      <c r="I301" s="75"/>
      <c r="J301" s="75"/>
      <c r="K301" s="75"/>
      <c r="L301" s="75"/>
      <c r="M301" s="75"/>
    </row>
    <row r="302" s="39" customFormat="1" customHeight="1" spans="1:13">
      <c r="A302" s="70">
        <v>300</v>
      </c>
      <c r="B302" s="71" t="s">
        <v>83</v>
      </c>
      <c r="C302" s="72">
        <v>1</v>
      </c>
      <c r="D302" s="73" t="s">
        <v>260</v>
      </c>
      <c r="E302" s="74" t="s">
        <v>68</v>
      </c>
      <c r="F302" s="74" t="s">
        <v>113</v>
      </c>
      <c r="G302" s="75"/>
      <c r="H302" s="75"/>
      <c r="I302" s="75"/>
      <c r="J302" s="75"/>
      <c r="K302" s="75"/>
      <c r="L302" s="75"/>
      <c r="M302" s="75"/>
    </row>
    <row r="303" s="39" customFormat="1" customHeight="1" spans="1:13">
      <c r="A303" s="70">
        <v>301</v>
      </c>
      <c r="B303" s="71" t="s">
        <v>84</v>
      </c>
      <c r="C303" s="72">
        <v>1</v>
      </c>
      <c r="D303" s="73" t="s">
        <v>260</v>
      </c>
      <c r="E303" s="74" t="s">
        <v>68</v>
      </c>
      <c r="F303" s="74" t="s">
        <v>113</v>
      </c>
      <c r="G303" s="75"/>
      <c r="H303" s="75"/>
      <c r="I303" s="75"/>
      <c r="J303" s="75"/>
      <c r="K303" s="75"/>
      <c r="L303" s="75"/>
      <c r="M303" s="75"/>
    </row>
    <row r="304" s="39" customFormat="1" customHeight="1" spans="1:13">
      <c r="A304" s="70">
        <v>302</v>
      </c>
      <c r="B304" s="76" t="s">
        <v>85</v>
      </c>
      <c r="C304" s="77">
        <v>1</v>
      </c>
      <c r="D304" s="78" t="s">
        <v>261</v>
      </c>
      <c r="E304" s="79" t="s">
        <v>68</v>
      </c>
      <c r="F304" s="79" t="s">
        <v>47</v>
      </c>
      <c r="G304" s="75"/>
      <c r="H304" s="75"/>
      <c r="I304" s="75"/>
      <c r="J304" s="75"/>
      <c r="K304" s="75"/>
      <c r="L304" s="75"/>
      <c r="M304" s="75"/>
    </row>
    <row r="305" s="39" customFormat="1" customHeight="1" spans="1:13">
      <c r="A305" s="70">
        <v>303</v>
      </c>
      <c r="B305" s="76" t="s">
        <v>262</v>
      </c>
      <c r="C305" s="77">
        <v>1</v>
      </c>
      <c r="D305" s="78" t="s">
        <v>253</v>
      </c>
      <c r="E305" s="79" t="s">
        <v>68</v>
      </c>
      <c r="F305" s="79" t="s">
        <v>47</v>
      </c>
      <c r="G305" s="75"/>
      <c r="H305" s="75"/>
      <c r="I305" s="75"/>
      <c r="J305" s="75"/>
      <c r="K305" s="75"/>
      <c r="L305" s="75"/>
      <c r="M305" s="75"/>
    </row>
    <row r="306" s="39" customFormat="1" customHeight="1" spans="1:13">
      <c r="A306" s="70">
        <v>304</v>
      </c>
      <c r="B306" s="76" t="s">
        <v>262</v>
      </c>
      <c r="C306" s="77">
        <v>1</v>
      </c>
      <c r="D306" s="78" t="s">
        <v>253</v>
      </c>
      <c r="E306" s="80" t="s">
        <v>68</v>
      </c>
      <c r="F306" s="80" t="s">
        <v>47</v>
      </c>
      <c r="G306" s="75"/>
      <c r="H306" s="75"/>
      <c r="I306" s="75"/>
      <c r="J306" s="75"/>
      <c r="K306" s="75"/>
      <c r="L306" s="75"/>
      <c r="M306" s="75"/>
    </row>
    <row r="307" s="39" customFormat="1" customHeight="1" spans="1:13">
      <c r="A307" s="70">
        <v>305</v>
      </c>
      <c r="B307" s="81" t="s">
        <v>93</v>
      </c>
      <c r="C307" s="82">
        <v>1</v>
      </c>
      <c r="D307" s="83" t="s">
        <v>253</v>
      </c>
      <c r="E307" s="84" t="s">
        <v>68</v>
      </c>
      <c r="F307" s="84" t="s">
        <v>113</v>
      </c>
      <c r="G307" s="75"/>
      <c r="H307" s="75"/>
      <c r="I307" s="75"/>
      <c r="J307" s="75"/>
      <c r="K307" s="75"/>
      <c r="L307" s="75"/>
      <c r="M307" s="75"/>
    </row>
    <row r="308" s="39" customFormat="1" customHeight="1" spans="1:13">
      <c r="A308" s="70">
        <v>306</v>
      </c>
      <c r="B308" s="81" t="s">
        <v>93</v>
      </c>
      <c r="C308" s="82">
        <v>1</v>
      </c>
      <c r="D308" s="83" t="s">
        <v>253</v>
      </c>
      <c r="E308" s="84" t="s">
        <v>68</v>
      </c>
      <c r="F308" s="84" t="s">
        <v>113</v>
      </c>
      <c r="G308" s="75"/>
      <c r="H308" s="75"/>
      <c r="I308" s="75"/>
      <c r="J308" s="75"/>
      <c r="K308" s="75"/>
      <c r="L308" s="75"/>
      <c r="M308" s="75"/>
    </row>
    <row r="309" s="39" customFormat="1" customHeight="1" spans="1:13">
      <c r="A309" s="70">
        <v>307</v>
      </c>
      <c r="B309" s="81" t="s">
        <v>93</v>
      </c>
      <c r="C309" s="82">
        <v>1</v>
      </c>
      <c r="D309" s="83" t="s">
        <v>253</v>
      </c>
      <c r="E309" s="84" t="s">
        <v>68</v>
      </c>
      <c r="F309" s="84" t="s">
        <v>113</v>
      </c>
      <c r="G309" s="75"/>
      <c r="H309" s="75"/>
      <c r="I309" s="75"/>
      <c r="J309" s="75"/>
      <c r="K309" s="75"/>
      <c r="L309" s="75"/>
      <c r="M309" s="75"/>
    </row>
    <row r="310" s="39" customFormat="1" customHeight="1" spans="1:13">
      <c r="A310" s="70">
        <v>308</v>
      </c>
      <c r="B310" s="81" t="s">
        <v>86</v>
      </c>
      <c r="C310" s="82">
        <v>1</v>
      </c>
      <c r="D310" s="83" t="s">
        <v>253</v>
      </c>
      <c r="E310" s="84" t="s">
        <v>68</v>
      </c>
      <c r="F310" s="84" t="s">
        <v>113</v>
      </c>
      <c r="G310" s="75"/>
      <c r="H310" s="75"/>
      <c r="I310" s="75"/>
      <c r="J310" s="75"/>
      <c r="K310" s="75"/>
      <c r="L310" s="75"/>
      <c r="M310" s="75"/>
    </row>
    <row r="311" s="39" customFormat="1" customHeight="1" spans="1:13">
      <c r="A311" s="70">
        <v>309</v>
      </c>
      <c r="B311" s="81" t="s">
        <v>254</v>
      </c>
      <c r="C311" s="82">
        <v>21</v>
      </c>
      <c r="D311" s="83" t="s">
        <v>253</v>
      </c>
      <c r="E311" s="84" t="s">
        <v>68</v>
      </c>
      <c r="F311" s="84" t="s">
        <v>47</v>
      </c>
      <c r="G311" s="75"/>
      <c r="H311" s="75"/>
      <c r="I311" s="75"/>
      <c r="J311" s="75"/>
      <c r="K311" s="75"/>
      <c r="L311" s="75"/>
      <c r="M311" s="75"/>
    </row>
    <row r="312" s="39" customFormat="1" customHeight="1" spans="1:13">
      <c r="A312" s="70">
        <v>310</v>
      </c>
      <c r="B312" s="81" t="s">
        <v>255</v>
      </c>
      <c r="C312" s="82">
        <v>102</v>
      </c>
      <c r="D312" s="83" t="s">
        <v>253</v>
      </c>
      <c r="E312" s="84" t="s">
        <v>68</v>
      </c>
      <c r="F312" s="84" t="s">
        <v>47</v>
      </c>
      <c r="G312" s="75"/>
      <c r="H312" s="75"/>
      <c r="I312" s="75"/>
      <c r="J312" s="75"/>
      <c r="K312" s="75"/>
      <c r="L312" s="75"/>
      <c r="M312" s="75"/>
    </row>
    <row r="313" s="39" customFormat="1" customHeight="1" spans="1:13">
      <c r="A313" s="70">
        <v>311</v>
      </c>
      <c r="B313" s="81" t="s">
        <v>257</v>
      </c>
      <c r="C313" s="82">
        <v>57</v>
      </c>
      <c r="D313" s="83" t="s">
        <v>253</v>
      </c>
      <c r="E313" s="84" t="s">
        <v>68</v>
      </c>
      <c r="F313" s="84" t="s">
        <v>47</v>
      </c>
      <c r="G313" s="75"/>
      <c r="H313" s="75"/>
      <c r="I313" s="75"/>
      <c r="J313" s="75"/>
      <c r="K313" s="75"/>
      <c r="L313" s="75"/>
      <c r="M313" s="75"/>
    </row>
    <row r="314" s="39" customFormat="1" customHeight="1" spans="1:13">
      <c r="A314" s="70">
        <v>312</v>
      </c>
      <c r="B314" s="81" t="s">
        <v>258</v>
      </c>
      <c r="C314" s="82">
        <v>57</v>
      </c>
      <c r="D314" s="83" t="s">
        <v>253</v>
      </c>
      <c r="E314" s="84" t="s">
        <v>68</v>
      </c>
      <c r="F314" s="84" t="s">
        <v>47</v>
      </c>
      <c r="G314" s="75"/>
      <c r="H314" s="75"/>
      <c r="I314" s="75"/>
      <c r="J314" s="75"/>
      <c r="K314" s="75"/>
      <c r="L314" s="75"/>
      <c r="M314" s="75"/>
    </row>
    <row r="315" s="39" customFormat="1" customHeight="1" spans="1:13">
      <c r="A315" s="70">
        <v>313</v>
      </c>
      <c r="B315" s="73" t="s">
        <v>93</v>
      </c>
      <c r="C315" s="72">
        <v>1</v>
      </c>
      <c r="D315" s="73" t="s">
        <v>263</v>
      </c>
      <c r="E315" s="85" t="s">
        <v>68</v>
      </c>
      <c r="F315" s="86" t="s">
        <v>113</v>
      </c>
      <c r="G315" s="75"/>
      <c r="H315" s="75"/>
      <c r="I315" s="75"/>
      <c r="J315" s="75"/>
      <c r="K315" s="75"/>
      <c r="L315" s="75"/>
      <c r="M315" s="75"/>
    </row>
    <row r="316" s="39" customFormat="1" customHeight="1" spans="1:13">
      <c r="A316" s="70">
        <v>314</v>
      </c>
      <c r="B316" s="73" t="s">
        <v>86</v>
      </c>
      <c r="C316" s="72">
        <v>1</v>
      </c>
      <c r="D316" s="73" t="s">
        <v>263</v>
      </c>
      <c r="E316" s="87" t="s">
        <v>68</v>
      </c>
      <c r="F316" s="74" t="s">
        <v>113</v>
      </c>
      <c r="G316" s="75"/>
      <c r="H316" s="75"/>
      <c r="I316" s="75"/>
      <c r="J316" s="75"/>
      <c r="K316" s="75"/>
      <c r="L316" s="75"/>
      <c r="M316" s="75"/>
    </row>
    <row r="317" s="39" customFormat="1" customHeight="1" spans="1:13">
      <c r="A317" s="70">
        <v>315</v>
      </c>
      <c r="B317" s="76" t="s">
        <v>130</v>
      </c>
      <c r="C317" s="77">
        <v>1</v>
      </c>
      <c r="D317" s="78" t="s">
        <v>232</v>
      </c>
      <c r="E317" s="88" t="s">
        <v>68</v>
      </c>
      <c r="F317" s="79" t="s">
        <v>47</v>
      </c>
      <c r="G317" s="75"/>
      <c r="H317" s="75"/>
      <c r="I317" s="75"/>
      <c r="J317" s="75"/>
      <c r="K317" s="75"/>
      <c r="L317" s="75"/>
      <c r="M317" s="75"/>
    </row>
    <row r="318" s="39" customFormat="1" customHeight="1" spans="1:13">
      <c r="A318" s="70">
        <v>316</v>
      </c>
      <c r="B318" s="76" t="s">
        <v>85</v>
      </c>
      <c r="C318" s="89">
        <v>1</v>
      </c>
      <c r="D318" s="90" t="s">
        <v>264</v>
      </c>
      <c r="E318" s="76" t="s">
        <v>68</v>
      </c>
      <c r="F318" s="76" t="s">
        <v>47</v>
      </c>
      <c r="G318" s="75"/>
      <c r="H318" s="75"/>
      <c r="I318" s="75"/>
      <c r="J318" s="75"/>
      <c r="K318" s="75"/>
      <c r="L318" s="75"/>
      <c r="M318" s="75"/>
    </row>
    <row r="319" s="39" customFormat="1" customHeight="1" spans="1:13">
      <c r="A319" s="70">
        <v>317</v>
      </c>
      <c r="B319" s="76" t="s">
        <v>85</v>
      </c>
      <c r="C319" s="89">
        <v>1</v>
      </c>
      <c r="D319" s="90" t="s">
        <v>264</v>
      </c>
      <c r="E319" s="76" t="s">
        <v>68</v>
      </c>
      <c r="F319" s="76" t="s">
        <v>47</v>
      </c>
      <c r="G319" s="75"/>
      <c r="H319" s="75"/>
      <c r="I319" s="75"/>
      <c r="J319" s="75"/>
      <c r="K319" s="75"/>
      <c r="L319" s="75"/>
      <c r="M319" s="75"/>
    </row>
    <row r="320" s="39" customFormat="1" customHeight="1" spans="1:13">
      <c r="A320" s="70">
        <v>318</v>
      </c>
      <c r="B320" s="70" t="s">
        <v>265</v>
      </c>
      <c r="C320" s="91">
        <v>75</v>
      </c>
      <c r="D320" s="70" t="s">
        <v>266</v>
      </c>
      <c r="E320" s="76" t="s">
        <v>68</v>
      </c>
      <c r="F320" s="76" t="s">
        <v>47</v>
      </c>
      <c r="G320" s="75"/>
      <c r="H320" s="75"/>
      <c r="I320" s="75"/>
      <c r="J320" s="75"/>
      <c r="K320" s="75"/>
      <c r="L320" s="75"/>
      <c r="M320" s="75"/>
    </row>
    <row r="321" s="39" customFormat="1" customHeight="1" spans="1:13">
      <c r="A321" s="70">
        <v>319</v>
      </c>
      <c r="B321" s="70" t="s">
        <v>254</v>
      </c>
      <c r="C321" s="91">
        <v>25</v>
      </c>
      <c r="D321" s="70" t="s">
        <v>266</v>
      </c>
      <c r="E321" s="76" t="s">
        <v>68</v>
      </c>
      <c r="F321" s="76" t="s">
        <v>47</v>
      </c>
      <c r="G321" s="75"/>
      <c r="H321" s="75"/>
      <c r="I321" s="75"/>
      <c r="J321" s="75"/>
      <c r="K321" s="75"/>
      <c r="L321" s="75"/>
      <c r="M321" s="75"/>
    </row>
    <row r="322" s="39" customFormat="1" customHeight="1" spans="1:13">
      <c r="A322" s="70">
        <v>320</v>
      </c>
      <c r="B322" s="91" t="s">
        <v>267</v>
      </c>
      <c r="C322" s="70">
        <v>1</v>
      </c>
      <c r="D322" s="78" t="s">
        <v>266</v>
      </c>
      <c r="E322" s="76" t="s">
        <v>68</v>
      </c>
      <c r="F322" s="76" t="s">
        <v>47</v>
      </c>
      <c r="G322" s="75"/>
      <c r="H322" s="75"/>
      <c r="I322" s="75"/>
      <c r="J322" s="75"/>
      <c r="K322" s="75"/>
      <c r="L322" s="75"/>
      <c r="M322" s="75"/>
    </row>
    <row r="323" s="39" customFormat="1" customHeight="1" spans="1:13">
      <c r="A323" s="70">
        <v>321</v>
      </c>
      <c r="B323" s="78" t="s">
        <v>85</v>
      </c>
      <c r="C323" s="77">
        <v>1</v>
      </c>
      <c r="D323" s="78" t="s">
        <v>268</v>
      </c>
      <c r="E323" s="79" t="s">
        <v>68</v>
      </c>
      <c r="F323" s="76" t="s">
        <v>47</v>
      </c>
      <c r="G323" s="75"/>
      <c r="H323" s="75"/>
      <c r="I323" s="75"/>
      <c r="J323" s="75"/>
      <c r="K323" s="75"/>
      <c r="L323" s="75"/>
      <c r="M323" s="75"/>
    </row>
    <row r="324" s="39" customFormat="1" customHeight="1" spans="1:13">
      <c r="A324" s="70">
        <v>322</v>
      </c>
      <c r="B324" s="78" t="s">
        <v>269</v>
      </c>
      <c r="C324" s="77">
        <v>1</v>
      </c>
      <c r="D324" s="78" t="s">
        <v>270</v>
      </c>
      <c r="E324" s="79" t="s">
        <v>68</v>
      </c>
      <c r="F324" s="79" t="s">
        <v>161</v>
      </c>
      <c r="G324" s="75"/>
      <c r="H324" s="75"/>
      <c r="I324" s="75"/>
      <c r="J324" s="75"/>
      <c r="K324" s="75"/>
      <c r="L324" s="75"/>
      <c r="M324" s="75"/>
    </row>
    <row r="325" s="39" customFormat="1" customHeight="1" spans="1:13">
      <c r="A325" s="70">
        <v>323</v>
      </c>
      <c r="B325" s="78" t="s">
        <v>271</v>
      </c>
      <c r="C325" s="77">
        <v>1</v>
      </c>
      <c r="D325" s="78" t="s">
        <v>270</v>
      </c>
      <c r="E325" s="79" t="s">
        <v>68</v>
      </c>
      <c r="F325" s="80" t="s">
        <v>161</v>
      </c>
      <c r="G325" s="75"/>
      <c r="H325" s="75"/>
      <c r="I325" s="75"/>
      <c r="J325" s="75"/>
      <c r="K325" s="75"/>
      <c r="L325" s="75"/>
      <c r="M325" s="75"/>
    </row>
    <row r="326" customHeight="1" spans="1:13">
      <c r="A326" s="49">
        <v>324</v>
      </c>
      <c r="B326" s="60" t="s">
        <v>272</v>
      </c>
      <c r="C326" s="51">
        <v>1</v>
      </c>
      <c r="D326" s="60" t="s">
        <v>270</v>
      </c>
      <c r="E326" s="52" t="s">
        <v>68</v>
      </c>
      <c r="F326" s="6" t="s">
        <v>161</v>
      </c>
    </row>
    <row r="327" customHeight="1" spans="1:13">
      <c r="A327" s="49">
        <v>325</v>
      </c>
      <c r="B327" s="60" t="s">
        <v>273</v>
      </c>
      <c r="C327" s="51">
        <v>1</v>
      </c>
      <c r="D327" s="60" t="s">
        <v>270</v>
      </c>
      <c r="E327" s="52" t="s">
        <v>68</v>
      </c>
      <c r="F327" s="6" t="s">
        <v>161</v>
      </c>
    </row>
    <row r="328" customHeight="1" spans="1:13">
      <c r="A328" s="49">
        <v>326</v>
      </c>
      <c r="B328" s="60" t="s">
        <v>137</v>
      </c>
      <c r="C328" s="51">
        <v>1</v>
      </c>
      <c r="D328" s="60" t="s">
        <v>87</v>
      </c>
      <c r="E328" s="52" t="s">
        <v>68</v>
      </c>
      <c r="F328" s="52" t="s">
        <v>69</v>
      </c>
    </row>
    <row r="329" customHeight="1" spans="1:13">
      <c r="A329" s="49">
        <v>327</v>
      </c>
      <c r="B329" s="60" t="s">
        <v>137</v>
      </c>
      <c r="C329" s="51">
        <v>1</v>
      </c>
      <c r="D329" s="60" t="s">
        <v>87</v>
      </c>
      <c r="E329" s="6" t="s">
        <v>68</v>
      </c>
      <c r="F329" s="6" t="s">
        <v>69</v>
      </c>
    </row>
    <row r="330" customHeight="1" spans="1:13">
      <c r="A330" s="49">
        <v>328</v>
      </c>
      <c r="B330" s="60" t="s">
        <v>274</v>
      </c>
      <c r="C330" s="51">
        <v>1</v>
      </c>
      <c r="D330" s="60" t="s">
        <v>87</v>
      </c>
      <c r="E330" s="6" t="s">
        <v>68</v>
      </c>
      <c r="F330" s="6" t="s">
        <v>69</v>
      </c>
    </row>
    <row r="331" customHeight="1" spans="1:13">
      <c r="A331" s="49">
        <v>329</v>
      </c>
      <c r="B331" s="60" t="s">
        <v>93</v>
      </c>
      <c r="C331" s="51">
        <v>1</v>
      </c>
      <c r="D331" s="60" t="s">
        <v>87</v>
      </c>
      <c r="E331" s="6" t="s">
        <v>68</v>
      </c>
      <c r="F331" s="6" t="s">
        <v>69</v>
      </c>
    </row>
    <row r="332" customHeight="1" spans="1:13">
      <c r="A332" s="49">
        <v>330</v>
      </c>
      <c r="B332" s="60" t="s">
        <v>86</v>
      </c>
      <c r="C332" s="51">
        <v>1</v>
      </c>
      <c r="D332" s="60" t="s">
        <v>87</v>
      </c>
      <c r="E332" s="6" t="s">
        <v>68</v>
      </c>
      <c r="F332" s="6" t="s">
        <v>69</v>
      </c>
    </row>
    <row r="333" customHeight="1" spans="1:13">
      <c r="A333" s="49">
        <v>331</v>
      </c>
      <c r="B333" s="60" t="s">
        <v>86</v>
      </c>
      <c r="C333" s="51">
        <v>4</v>
      </c>
      <c r="D333" s="60" t="s">
        <v>275</v>
      </c>
      <c r="E333" s="52" t="s">
        <v>68</v>
      </c>
      <c r="F333" s="6" t="s">
        <v>69</v>
      </c>
    </row>
    <row r="334" customHeight="1" spans="1:13">
      <c r="A334" s="49">
        <v>332</v>
      </c>
      <c r="B334" s="60" t="s">
        <v>276</v>
      </c>
      <c r="C334" s="51">
        <v>1</v>
      </c>
      <c r="D334" s="60" t="s">
        <v>87</v>
      </c>
      <c r="E334" s="6" t="s">
        <v>68</v>
      </c>
      <c r="F334" s="6" t="s">
        <v>69</v>
      </c>
    </row>
    <row r="335" customHeight="1" spans="1:13">
      <c r="A335" s="49">
        <v>333</v>
      </c>
      <c r="B335" s="60" t="s">
        <v>276</v>
      </c>
      <c r="C335" s="51">
        <v>1</v>
      </c>
      <c r="D335" s="60" t="s">
        <v>87</v>
      </c>
      <c r="E335" s="6" t="s">
        <v>68</v>
      </c>
      <c r="F335" s="6" t="s">
        <v>69</v>
      </c>
    </row>
    <row r="336" customHeight="1" spans="1:13">
      <c r="A336" s="49">
        <v>334</v>
      </c>
      <c r="B336" s="60" t="s">
        <v>276</v>
      </c>
      <c r="C336" s="51">
        <v>1</v>
      </c>
      <c r="D336" s="60" t="s">
        <v>87</v>
      </c>
      <c r="E336" s="6" t="s">
        <v>68</v>
      </c>
      <c r="F336" s="6" t="s">
        <v>69</v>
      </c>
    </row>
    <row r="337" customHeight="1" spans="1:6">
      <c r="A337" s="49">
        <v>335</v>
      </c>
      <c r="B337" s="60" t="s">
        <v>276</v>
      </c>
      <c r="C337" s="51">
        <v>1</v>
      </c>
      <c r="D337" s="60" t="s">
        <v>87</v>
      </c>
      <c r="E337" s="6" t="s">
        <v>68</v>
      </c>
      <c r="F337" s="6" t="s">
        <v>69</v>
      </c>
    </row>
    <row r="338" customHeight="1" spans="1:6">
      <c r="A338" s="49">
        <v>336</v>
      </c>
      <c r="B338" s="60" t="s">
        <v>231</v>
      </c>
      <c r="C338" s="51">
        <v>1</v>
      </c>
      <c r="D338" s="60" t="s">
        <v>275</v>
      </c>
      <c r="E338" s="52" t="s">
        <v>68</v>
      </c>
      <c r="F338" s="6" t="s">
        <v>161</v>
      </c>
    </row>
    <row r="339" customHeight="1" spans="1:6">
      <c r="A339" s="49">
        <v>337</v>
      </c>
      <c r="B339" s="60" t="s">
        <v>277</v>
      </c>
      <c r="C339" s="51">
        <v>1</v>
      </c>
      <c r="D339" s="60" t="s">
        <v>268</v>
      </c>
      <c r="E339" s="6" t="s">
        <v>68</v>
      </c>
      <c r="F339" s="6" t="s">
        <v>161</v>
      </c>
    </row>
    <row r="340" customHeight="1" spans="1:6">
      <c r="A340" s="49">
        <v>338</v>
      </c>
      <c r="B340" s="60" t="s">
        <v>277</v>
      </c>
      <c r="C340" s="51">
        <v>1</v>
      </c>
      <c r="D340" s="60" t="s">
        <v>268</v>
      </c>
      <c r="E340" s="6" t="s">
        <v>68</v>
      </c>
      <c r="F340" s="6" t="s">
        <v>161</v>
      </c>
    </row>
    <row r="341" customHeight="1" spans="1:6">
      <c r="A341" s="49">
        <v>339</v>
      </c>
      <c r="B341" s="60" t="s">
        <v>243</v>
      </c>
      <c r="C341" s="51">
        <v>1</v>
      </c>
      <c r="D341" s="60" t="s">
        <v>268</v>
      </c>
      <c r="E341" s="6" t="s">
        <v>68</v>
      </c>
      <c r="F341" s="6" t="s">
        <v>161</v>
      </c>
    </row>
    <row r="342" customHeight="1" spans="1:6">
      <c r="A342" s="49">
        <v>340</v>
      </c>
      <c r="B342" s="60" t="s">
        <v>86</v>
      </c>
      <c r="C342" s="51">
        <v>1</v>
      </c>
      <c r="D342" s="60" t="s">
        <v>268</v>
      </c>
      <c r="E342" s="6" t="s">
        <v>68</v>
      </c>
      <c r="F342" s="6" t="s">
        <v>69</v>
      </c>
    </row>
    <row r="343" customHeight="1" spans="1:6">
      <c r="A343" s="49">
        <v>341</v>
      </c>
      <c r="B343" s="60" t="s">
        <v>86</v>
      </c>
      <c r="C343" s="51">
        <v>1</v>
      </c>
      <c r="D343" s="60" t="s">
        <v>268</v>
      </c>
      <c r="E343" s="6" t="s">
        <v>68</v>
      </c>
      <c r="F343" s="6" t="s">
        <v>69</v>
      </c>
    </row>
    <row r="344" customHeight="1" spans="1:6">
      <c r="A344" s="49">
        <v>342</v>
      </c>
      <c r="B344" s="60" t="s">
        <v>86</v>
      </c>
      <c r="C344" s="51">
        <v>1</v>
      </c>
      <c r="D344" s="60" t="s">
        <v>268</v>
      </c>
      <c r="E344" s="6" t="s">
        <v>68</v>
      </c>
      <c r="F344" s="6" t="s">
        <v>69</v>
      </c>
    </row>
    <row r="345" customHeight="1" spans="1:6">
      <c r="A345" s="49">
        <v>343</v>
      </c>
      <c r="B345" s="60" t="s">
        <v>93</v>
      </c>
      <c r="C345" s="51">
        <v>1</v>
      </c>
      <c r="D345" s="60" t="s">
        <v>275</v>
      </c>
      <c r="E345" s="6" t="s">
        <v>68</v>
      </c>
      <c r="F345" s="6" t="s">
        <v>69</v>
      </c>
    </row>
    <row r="346" customHeight="1" spans="1:6">
      <c r="A346" s="49">
        <v>344</v>
      </c>
      <c r="B346" s="60" t="s">
        <v>93</v>
      </c>
      <c r="C346" s="51">
        <v>1</v>
      </c>
      <c r="D346" s="60" t="s">
        <v>275</v>
      </c>
      <c r="E346" s="6" t="s">
        <v>68</v>
      </c>
      <c r="F346" s="6" t="s">
        <v>69</v>
      </c>
    </row>
    <row r="347" customHeight="1" spans="1:6">
      <c r="A347" s="49">
        <v>345</v>
      </c>
      <c r="B347" s="60" t="s">
        <v>93</v>
      </c>
      <c r="C347" s="51">
        <v>1</v>
      </c>
      <c r="D347" s="60" t="s">
        <v>268</v>
      </c>
      <c r="E347" s="6" t="s">
        <v>68</v>
      </c>
      <c r="F347" s="6" t="s">
        <v>69</v>
      </c>
    </row>
    <row r="348" customHeight="1" spans="1:6">
      <c r="A348" s="49">
        <v>346</v>
      </c>
      <c r="B348" s="60" t="s">
        <v>93</v>
      </c>
      <c r="C348" s="51">
        <v>1</v>
      </c>
      <c r="D348" s="60" t="s">
        <v>268</v>
      </c>
      <c r="E348" s="6" t="s">
        <v>68</v>
      </c>
      <c r="F348" s="6" t="s">
        <v>69</v>
      </c>
    </row>
    <row r="349" customHeight="1" spans="1:6">
      <c r="A349" s="49">
        <v>347</v>
      </c>
      <c r="B349" s="60" t="s">
        <v>93</v>
      </c>
      <c r="C349" s="51">
        <v>1</v>
      </c>
      <c r="D349" s="60" t="s">
        <v>268</v>
      </c>
      <c r="E349" s="6" t="s">
        <v>68</v>
      </c>
      <c r="F349" s="6" t="s">
        <v>69</v>
      </c>
    </row>
    <row r="350" customHeight="1" spans="1:6">
      <c r="A350" s="49">
        <v>348</v>
      </c>
      <c r="B350" s="60" t="s">
        <v>93</v>
      </c>
      <c r="C350" s="51">
        <v>1</v>
      </c>
      <c r="D350" s="60" t="s">
        <v>268</v>
      </c>
      <c r="E350" s="6" t="s">
        <v>68</v>
      </c>
      <c r="F350" s="6" t="s">
        <v>69</v>
      </c>
    </row>
    <row r="351" customHeight="1" spans="1:6">
      <c r="A351" s="49">
        <v>349</v>
      </c>
      <c r="B351" s="60" t="s">
        <v>278</v>
      </c>
      <c r="C351" s="51">
        <v>1</v>
      </c>
      <c r="D351" s="60" t="s">
        <v>87</v>
      </c>
      <c r="E351" s="6" t="s">
        <v>68</v>
      </c>
      <c r="F351" s="6" t="s">
        <v>69</v>
      </c>
    </row>
    <row r="352" customHeight="1" spans="1:6">
      <c r="A352" s="49">
        <v>350</v>
      </c>
      <c r="B352" s="60" t="s">
        <v>130</v>
      </c>
      <c r="C352" s="51">
        <v>1</v>
      </c>
      <c r="D352" s="60" t="s">
        <v>87</v>
      </c>
      <c r="E352" s="6" t="s">
        <v>68</v>
      </c>
      <c r="F352" s="6" t="s">
        <v>69</v>
      </c>
    </row>
    <row r="353" customHeight="1" spans="1:6">
      <c r="A353" s="49">
        <v>351</v>
      </c>
      <c r="B353" s="60" t="s">
        <v>214</v>
      </c>
      <c r="C353" s="51">
        <v>1</v>
      </c>
      <c r="D353" s="60" t="s">
        <v>87</v>
      </c>
      <c r="E353" s="6" t="s">
        <v>68</v>
      </c>
      <c r="F353" s="6" t="s">
        <v>69</v>
      </c>
    </row>
    <row r="354" customHeight="1" spans="1:6">
      <c r="A354" s="49">
        <v>352</v>
      </c>
      <c r="B354" s="56" t="s">
        <v>231</v>
      </c>
      <c r="C354" s="56">
        <v>1</v>
      </c>
      <c r="D354" s="56" t="s">
        <v>279</v>
      </c>
      <c r="E354" s="56" t="s">
        <v>68</v>
      </c>
      <c r="F354" s="56" t="s">
        <v>113</v>
      </c>
    </row>
    <row r="355" customHeight="1" spans="1:6">
      <c r="A355" s="49">
        <v>353</v>
      </c>
      <c r="B355" s="50" t="s">
        <v>280</v>
      </c>
      <c r="C355" s="51">
        <v>1</v>
      </c>
      <c r="D355" s="50" t="s">
        <v>281</v>
      </c>
      <c r="E355" s="6" t="s">
        <v>68</v>
      </c>
      <c r="F355" s="52" t="s">
        <v>69</v>
      </c>
    </row>
    <row r="356" customHeight="1" spans="1:6">
      <c r="A356" s="49">
        <v>354</v>
      </c>
      <c r="B356" s="56" t="s">
        <v>282</v>
      </c>
      <c r="C356" s="56" t="s">
        <v>242</v>
      </c>
      <c r="D356" s="56" t="s">
        <v>281</v>
      </c>
      <c r="E356" s="92" t="s">
        <v>68</v>
      </c>
      <c r="F356" s="92" t="s">
        <v>69</v>
      </c>
    </row>
    <row r="357" customHeight="1" spans="1:6">
      <c r="A357" s="49">
        <v>355</v>
      </c>
      <c r="B357" s="56" t="s">
        <v>137</v>
      </c>
      <c r="C357" s="56" t="s">
        <v>242</v>
      </c>
      <c r="D357" s="56" t="s">
        <v>281</v>
      </c>
      <c r="E357" s="92" t="s">
        <v>68</v>
      </c>
      <c r="F357" s="92" t="s">
        <v>69</v>
      </c>
    </row>
    <row r="358" customHeight="1" spans="1:6">
      <c r="A358" s="49">
        <v>356</v>
      </c>
      <c r="B358" s="56" t="s">
        <v>283</v>
      </c>
      <c r="C358" s="56" t="s">
        <v>284</v>
      </c>
      <c r="D358" s="56" t="s">
        <v>281</v>
      </c>
      <c r="E358" s="92" t="s">
        <v>68</v>
      </c>
      <c r="F358" s="92" t="s">
        <v>69</v>
      </c>
    </row>
    <row r="359" customHeight="1" spans="1:6">
      <c r="A359" s="49">
        <v>357</v>
      </c>
      <c r="B359" s="56" t="s">
        <v>79</v>
      </c>
      <c r="C359" s="56" t="s">
        <v>242</v>
      </c>
      <c r="D359" s="56" t="s">
        <v>281</v>
      </c>
      <c r="E359" s="92" t="s">
        <v>68</v>
      </c>
      <c r="F359" s="92" t="s">
        <v>69</v>
      </c>
    </row>
    <row r="360" customHeight="1" spans="1:6">
      <c r="A360" s="49">
        <v>358</v>
      </c>
      <c r="B360" s="60" t="s">
        <v>285</v>
      </c>
      <c r="C360" s="51">
        <v>1</v>
      </c>
      <c r="D360" s="60" t="s">
        <v>286</v>
      </c>
      <c r="E360" s="52" t="s">
        <v>68</v>
      </c>
      <c r="F360" s="52" t="s">
        <v>69</v>
      </c>
    </row>
    <row r="361" customHeight="1" spans="1:6">
      <c r="A361" s="49">
        <v>359</v>
      </c>
      <c r="B361" s="60" t="s">
        <v>287</v>
      </c>
      <c r="C361" s="51">
        <v>31</v>
      </c>
      <c r="D361" s="60" t="s">
        <v>286</v>
      </c>
      <c r="E361" s="6" t="s">
        <v>68</v>
      </c>
      <c r="F361" s="6" t="s">
        <v>69</v>
      </c>
    </row>
    <row r="362" customHeight="1" spans="1:6">
      <c r="A362" s="49">
        <v>360</v>
      </c>
      <c r="B362" s="60" t="s">
        <v>288</v>
      </c>
      <c r="C362" s="51">
        <v>31</v>
      </c>
      <c r="D362" s="60" t="s">
        <v>286</v>
      </c>
      <c r="E362" s="6" t="s">
        <v>68</v>
      </c>
      <c r="F362" s="6" t="s">
        <v>69</v>
      </c>
    </row>
    <row r="363" customHeight="1" spans="1:6">
      <c r="A363" s="49">
        <v>361</v>
      </c>
      <c r="B363" s="60" t="s">
        <v>289</v>
      </c>
      <c r="C363" s="51">
        <v>1</v>
      </c>
      <c r="D363" s="60" t="s">
        <v>286</v>
      </c>
      <c r="E363" s="6" t="s">
        <v>68</v>
      </c>
      <c r="F363" s="6" t="s">
        <v>69</v>
      </c>
    </row>
    <row r="364" customHeight="1" spans="1:6">
      <c r="A364" s="49">
        <v>362</v>
      </c>
      <c r="B364" s="60" t="s">
        <v>290</v>
      </c>
      <c r="C364" s="51">
        <v>30</v>
      </c>
      <c r="D364" s="60" t="s">
        <v>286</v>
      </c>
      <c r="E364" s="6" t="s">
        <v>68</v>
      </c>
      <c r="F364" s="6" t="s">
        <v>69</v>
      </c>
    </row>
    <row r="365" customHeight="1" spans="1:6">
      <c r="A365" s="49">
        <v>363</v>
      </c>
      <c r="B365" s="60" t="s">
        <v>291</v>
      </c>
      <c r="C365" s="51">
        <v>31</v>
      </c>
      <c r="D365" s="60" t="s">
        <v>286</v>
      </c>
      <c r="E365" s="6" t="s">
        <v>68</v>
      </c>
      <c r="F365" s="6" t="s">
        <v>69</v>
      </c>
    </row>
    <row r="366" customHeight="1" spans="1:6">
      <c r="A366" s="49">
        <v>364</v>
      </c>
      <c r="B366" s="60" t="s">
        <v>86</v>
      </c>
      <c r="C366" s="51">
        <v>1</v>
      </c>
      <c r="D366" s="60" t="s">
        <v>292</v>
      </c>
      <c r="E366" s="6" t="s">
        <v>68</v>
      </c>
      <c r="F366" s="6" t="s">
        <v>69</v>
      </c>
    </row>
    <row r="367" customHeight="1" spans="1:6">
      <c r="A367" s="49">
        <v>365</v>
      </c>
      <c r="B367" s="60" t="s">
        <v>93</v>
      </c>
      <c r="C367" s="51">
        <v>4</v>
      </c>
      <c r="D367" s="60" t="s">
        <v>292</v>
      </c>
      <c r="E367" s="6" t="s">
        <v>68</v>
      </c>
      <c r="F367" s="6" t="s">
        <v>69</v>
      </c>
    </row>
    <row r="368" customHeight="1" spans="1:6">
      <c r="A368" s="49">
        <v>366</v>
      </c>
      <c r="B368" s="60" t="s">
        <v>274</v>
      </c>
      <c r="C368" s="51">
        <v>2</v>
      </c>
      <c r="D368" s="49" t="s">
        <v>292</v>
      </c>
      <c r="E368" s="6" t="s">
        <v>68</v>
      </c>
      <c r="F368" s="52" t="s">
        <v>69</v>
      </c>
    </row>
    <row r="369" customHeight="1" spans="1:6">
      <c r="A369" s="49">
        <v>367</v>
      </c>
      <c r="B369" s="60" t="s">
        <v>293</v>
      </c>
      <c r="C369" s="51">
        <v>1</v>
      </c>
      <c r="D369" s="60" t="s">
        <v>294</v>
      </c>
      <c r="E369" s="6" t="s">
        <v>68</v>
      </c>
      <c r="F369" s="6" t="s">
        <v>69</v>
      </c>
    </row>
    <row r="370" customHeight="1" spans="1:6">
      <c r="A370" s="49">
        <v>368</v>
      </c>
      <c r="B370" s="60" t="s">
        <v>293</v>
      </c>
      <c r="C370" s="51">
        <v>1</v>
      </c>
      <c r="D370" s="60" t="s">
        <v>295</v>
      </c>
      <c r="E370" s="6" t="s">
        <v>68</v>
      </c>
      <c r="F370" s="6" t="s">
        <v>69</v>
      </c>
    </row>
    <row r="371" customHeight="1" spans="1:6">
      <c r="A371" s="49">
        <v>369</v>
      </c>
      <c r="B371" s="60" t="s">
        <v>293</v>
      </c>
      <c r="C371" s="51">
        <v>1</v>
      </c>
      <c r="D371" s="49" t="s">
        <v>296</v>
      </c>
      <c r="E371" s="6" t="s">
        <v>68</v>
      </c>
      <c r="F371" s="6" t="s">
        <v>69</v>
      </c>
    </row>
    <row r="372" customHeight="1" spans="1:6">
      <c r="A372" s="49">
        <v>370</v>
      </c>
      <c r="B372" s="60" t="s">
        <v>297</v>
      </c>
      <c r="C372" s="51">
        <v>38</v>
      </c>
      <c r="D372" s="60" t="s">
        <v>295</v>
      </c>
      <c r="E372" s="6" t="s">
        <v>68</v>
      </c>
      <c r="F372" s="6" t="s">
        <v>69</v>
      </c>
    </row>
    <row r="373" customHeight="1" spans="1:6">
      <c r="A373" s="49">
        <v>371</v>
      </c>
      <c r="B373" s="60" t="s">
        <v>297</v>
      </c>
      <c r="C373" s="51">
        <v>34</v>
      </c>
      <c r="D373" s="60" t="s">
        <v>294</v>
      </c>
      <c r="E373" s="6" t="s">
        <v>68</v>
      </c>
      <c r="F373" s="6" t="s">
        <v>69</v>
      </c>
    </row>
    <row r="374" customHeight="1" spans="1:6">
      <c r="A374" s="49">
        <v>372</v>
      </c>
      <c r="B374" s="60" t="s">
        <v>297</v>
      </c>
      <c r="C374" s="51">
        <v>32</v>
      </c>
      <c r="D374" s="49" t="s">
        <v>296</v>
      </c>
      <c r="E374" s="6" t="s">
        <v>68</v>
      </c>
      <c r="F374" s="6" t="s">
        <v>69</v>
      </c>
    </row>
    <row r="375" customHeight="1" spans="1:6">
      <c r="A375" s="49">
        <v>373</v>
      </c>
      <c r="B375" s="60" t="s">
        <v>298</v>
      </c>
      <c r="C375" s="51">
        <v>88</v>
      </c>
      <c r="D375" s="60" t="s">
        <v>295</v>
      </c>
      <c r="E375" s="6" t="s">
        <v>68</v>
      </c>
      <c r="F375" s="6" t="s">
        <v>69</v>
      </c>
    </row>
    <row r="376" customHeight="1" spans="1:6">
      <c r="A376" s="49">
        <v>374</v>
      </c>
      <c r="B376" s="60" t="s">
        <v>298</v>
      </c>
      <c r="C376" s="51">
        <v>68</v>
      </c>
      <c r="D376" s="60" t="s">
        <v>294</v>
      </c>
      <c r="E376" s="6" t="s">
        <v>68</v>
      </c>
      <c r="F376" s="6" t="s">
        <v>69</v>
      </c>
    </row>
    <row r="377" customHeight="1" spans="1:6">
      <c r="A377" s="49">
        <v>375</v>
      </c>
      <c r="B377" s="60" t="s">
        <v>298</v>
      </c>
      <c r="C377" s="51">
        <v>64</v>
      </c>
      <c r="D377" s="60" t="s">
        <v>296</v>
      </c>
      <c r="E377" s="6" t="s">
        <v>68</v>
      </c>
      <c r="F377" s="6" t="s">
        <v>69</v>
      </c>
    </row>
    <row r="378" customHeight="1" spans="1:6">
      <c r="A378" s="49">
        <v>376</v>
      </c>
      <c r="B378" s="60" t="s">
        <v>299</v>
      </c>
      <c r="C378" s="51">
        <v>1</v>
      </c>
      <c r="D378" s="60" t="s">
        <v>286</v>
      </c>
      <c r="E378" s="6" t="s">
        <v>68</v>
      </c>
      <c r="F378" s="6" t="s">
        <v>69</v>
      </c>
    </row>
    <row r="379" customHeight="1" spans="1:6">
      <c r="A379" s="49">
        <v>377</v>
      </c>
      <c r="B379" s="60" t="s">
        <v>299</v>
      </c>
      <c r="C379" s="51">
        <v>1</v>
      </c>
      <c r="D379" s="60" t="s">
        <v>300</v>
      </c>
      <c r="E379" s="6" t="s">
        <v>68</v>
      </c>
      <c r="F379" s="6" t="s">
        <v>69</v>
      </c>
    </row>
    <row r="380" customHeight="1" spans="1:6">
      <c r="A380" s="49">
        <v>378</v>
      </c>
      <c r="B380" s="60" t="s">
        <v>299</v>
      </c>
      <c r="C380" s="51">
        <v>1</v>
      </c>
      <c r="D380" s="60" t="s">
        <v>300</v>
      </c>
      <c r="E380" s="6" t="s">
        <v>68</v>
      </c>
      <c r="F380" s="6" t="s">
        <v>69</v>
      </c>
    </row>
    <row r="381" customHeight="1" spans="1:6">
      <c r="A381" s="49">
        <v>379</v>
      </c>
      <c r="B381" s="60" t="s">
        <v>299</v>
      </c>
      <c r="C381" s="51">
        <v>1</v>
      </c>
      <c r="D381" s="60" t="s">
        <v>300</v>
      </c>
      <c r="E381" s="6" t="s">
        <v>68</v>
      </c>
      <c r="F381" s="6" t="s">
        <v>69</v>
      </c>
    </row>
    <row r="382" customHeight="1" spans="1:6">
      <c r="A382" s="49">
        <v>380</v>
      </c>
      <c r="B382" s="60" t="s">
        <v>299</v>
      </c>
      <c r="C382" s="51">
        <v>1</v>
      </c>
      <c r="D382" s="60" t="s">
        <v>300</v>
      </c>
      <c r="E382" s="6" t="s">
        <v>68</v>
      </c>
      <c r="F382" s="6" t="s">
        <v>69</v>
      </c>
    </row>
    <row r="383" customHeight="1" spans="1:6">
      <c r="A383" s="49">
        <v>381</v>
      </c>
      <c r="B383" s="60" t="s">
        <v>299</v>
      </c>
      <c r="C383" s="51">
        <v>1</v>
      </c>
      <c r="D383" s="60" t="s">
        <v>300</v>
      </c>
      <c r="E383" s="6" t="s">
        <v>68</v>
      </c>
      <c r="F383" s="6" t="s">
        <v>69</v>
      </c>
    </row>
    <row r="384" customHeight="1" spans="1:6">
      <c r="A384" s="49">
        <v>382</v>
      </c>
      <c r="B384" s="60" t="s">
        <v>299</v>
      </c>
      <c r="C384" s="51">
        <v>1</v>
      </c>
      <c r="D384" s="60" t="s">
        <v>300</v>
      </c>
      <c r="E384" s="6" t="s">
        <v>68</v>
      </c>
      <c r="F384" s="6" t="s">
        <v>69</v>
      </c>
    </row>
    <row r="385" customHeight="1" spans="1:6">
      <c r="A385" s="49">
        <v>383</v>
      </c>
      <c r="B385" s="60" t="s">
        <v>299</v>
      </c>
      <c r="C385" s="51">
        <v>1</v>
      </c>
      <c r="D385" s="60" t="s">
        <v>300</v>
      </c>
      <c r="E385" s="6" t="s">
        <v>68</v>
      </c>
      <c r="F385" s="6" t="s">
        <v>69</v>
      </c>
    </row>
    <row r="386" customHeight="1" spans="1:6">
      <c r="A386" s="49">
        <v>384</v>
      </c>
      <c r="B386" s="60" t="s">
        <v>299</v>
      </c>
      <c r="C386" s="51">
        <v>1</v>
      </c>
      <c r="D386" s="60" t="s">
        <v>300</v>
      </c>
      <c r="E386" s="6" t="s">
        <v>68</v>
      </c>
      <c r="F386" s="6" t="s">
        <v>69</v>
      </c>
    </row>
    <row r="387" customHeight="1" spans="1:6">
      <c r="A387" s="49">
        <v>385</v>
      </c>
      <c r="B387" s="60" t="s">
        <v>299</v>
      </c>
      <c r="C387" s="51">
        <v>1</v>
      </c>
      <c r="D387" s="60" t="s">
        <v>300</v>
      </c>
      <c r="E387" s="6" t="s">
        <v>68</v>
      </c>
      <c r="F387" s="6" t="s">
        <v>69</v>
      </c>
    </row>
    <row r="388" customHeight="1" spans="1:6">
      <c r="A388" s="49">
        <v>386</v>
      </c>
      <c r="B388" s="60" t="s">
        <v>299</v>
      </c>
      <c r="C388" s="51">
        <v>1</v>
      </c>
      <c r="D388" s="60" t="s">
        <v>300</v>
      </c>
      <c r="E388" s="6" t="s">
        <v>68</v>
      </c>
      <c r="F388" s="6" t="s">
        <v>69</v>
      </c>
    </row>
    <row r="389" customHeight="1" spans="1:6">
      <c r="A389" s="49">
        <v>387</v>
      </c>
      <c r="B389" s="60" t="s">
        <v>299</v>
      </c>
      <c r="C389" s="51">
        <v>1</v>
      </c>
      <c r="D389" s="60" t="s">
        <v>300</v>
      </c>
      <c r="E389" s="6" t="s">
        <v>68</v>
      </c>
      <c r="F389" s="6" t="s">
        <v>69</v>
      </c>
    </row>
    <row r="390" customHeight="1" spans="1:6">
      <c r="A390" s="49">
        <v>388</v>
      </c>
      <c r="B390" s="60" t="s">
        <v>299</v>
      </c>
      <c r="C390" s="51">
        <v>1</v>
      </c>
      <c r="D390" s="60" t="s">
        <v>300</v>
      </c>
      <c r="E390" s="6" t="s">
        <v>68</v>
      </c>
      <c r="F390" s="6" t="s">
        <v>69</v>
      </c>
    </row>
    <row r="391" customHeight="1" spans="1:6">
      <c r="A391" s="49">
        <v>389</v>
      </c>
      <c r="B391" s="60" t="s">
        <v>299</v>
      </c>
      <c r="C391" s="51">
        <v>1</v>
      </c>
      <c r="D391" s="60" t="s">
        <v>300</v>
      </c>
      <c r="E391" s="6" t="s">
        <v>68</v>
      </c>
      <c r="F391" s="6" t="s">
        <v>69</v>
      </c>
    </row>
    <row r="392" customHeight="1" spans="1:6">
      <c r="A392" s="49">
        <v>390</v>
      </c>
      <c r="B392" s="60" t="s">
        <v>299</v>
      </c>
      <c r="C392" s="51">
        <v>1</v>
      </c>
      <c r="D392" s="60" t="s">
        <v>300</v>
      </c>
      <c r="E392" s="6" t="s">
        <v>68</v>
      </c>
      <c r="F392" s="6" t="s">
        <v>69</v>
      </c>
    </row>
    <row r="393" customHeight="1" spans="1:6">
      <c r="A393" s="49">
        <v>391</v>
      </c>
      <c r="B393" s="60" t="s">
        <v>299</v>
      </c>
      <c r="C393" s="51">
        <v>1</v>
      </c>
      <c r="D393" s="60" t="s">
        <v>300</v>
      </c>
      <c r="E393" s="6" t="s">
        <v>68</v>
      </c>
      <c r="F393" s="6" t="s">
        <v>69</v>
      </c>
    </row>
    <row r="394" customHeight="1" spans="1:6">
      <c r="A394" s="49">
        <v>392</v>
      </c>
      <c r="B394" s="60" t="s">
        <v>299</v>
      </c>
      <c r="C394" s="51">
        <v>1</v>
      </c>
      <c r="D394" s="60" t="s">
        <v>300</v>
      </c>
      <c r="E394" s="6" t="s">
        <v>68</v>
      </c>
      <c r="F394" s="6" t="s">
        <v>69</v>
      </c>
    </row>
    <row r="395" customHeight="1" spans="1:6">
      <c r="A395" s="49">
        <v>393</v>
      </c>
      <c r="B395" s="60" t="s">
        <v>299</v>
      </c>
      <c r="C395" s="51">
        <v>1</v>
      </c>
      <c r="D395" s="60" t="s">
        <v>300</v>
      </c>
      <c r="E395" s="6" t="s">
        <v>68</v>
      </c>
      <c r="F395" s="6" t="s">
        <v>69</v>
      </c>
    </row>
    <row r="396" customHeight="1" spans="1:6">
      <c r="A396" s="49">
        <v>394</v>
      </c>
      <c r="B396" s="60" t="s">
        <v>299</v>
      </c>
      <c r="C396" s="51">
        <v>1</v>
      </c>
      <c r="D396" s="60" t="s">
        <v>300</v>
      </c>
      <c r="E396" s="6" t="s">
        <v>68</v>
      </c>
      <c r="F396" s="6" t="s">
        <v>69</v>
      </c>
    </row>
    <row r="397" customHeight="1" spans="1:6">
      <c r="A397" s="49">
        <v>395</v>
      </c>
      <c r="B397" s="60" t="s">
        <v>299</v>
      </c>
      <c r="C397" s="51">
        <v>1</v>
      </c>
      <c r="D397" s="60" t="s">
        <v>300</v>
      </c>
      <c r="E397" s="6" t="s">
        <v>68</v>
      </c>
      <c r="F397" s="6" t="s">
        <v>69</v>
      </c>
    </row>
    <row r="398" customHeight="1" spans="1:6">
      <c r="A398" s="49">
        <v>396</v>
      </c>
      <c r="B398" s="60" t="s">
        <v>299</v>
      </c>
      <c r="C398" s="51">
        <v>1</v>
      </c>
      <c r="D398" s="60" t="s">
        <v>300</v>
      </c>
      <c r="E398" s="6" t="s">
        <v>68</v>
      </c>
      <c r="F398" s="6" t="s">
        <v>69</v>
      </c>
    </row>
    <row r="399" customHeight="1" spans="1:6">
      <c r="A399" s="49">
        <v>397</v>
      </c>
      <c r="B399" s="60" t="s">
        <v>299</v>
      </c>
      <c r="C399" s="51">
        <v>1</v>
      </c>
      <c r="D399" s="60" t="s">
        <v>300</v>
      </c>
      <c r="E399" s="6" t="s">
        <v>68</v>
      </c>
      <c r="F399" s="6" t="s">
        <v>69</v>
      </c>
    </row>
    <row r="400" customHeight="1" spans="1:6">
      <c r="A400" s="49">
        <v>398</v>
      </c>
      <c r="B400" s="60" t="s">
        <v>299</v>
      </c>
      <c r="C400" s="51">
        <v>1</v>
      </c>
      <c r="D400" s="60" t="s">
        <v>300</v>
      </c>
      <c r="E400" s="6" t="s">
        <v>68</v>
      </c>
      <c r="F400" s="6" t="s">
        <v>69</v>
      </c>
    </row>
    <row r="401" customHeight="1" spans="1:6">
      <c r="A401" s="49">
        <v>399</v>
      </c>
      <c r="B401" s="60" t="s">
        <v>299</v>
      </c>
      <c r="C401" s="51">
        <v>1</v>
      </c>
      <c r="D401" s="60" t="s">
        <v>300</v>
      </c>
      <c r="E401" s="6" t="s">
        <v>68</v>
      </c>
      <c r="F401" s="6" t="s">
        <v>69</v>
      </c>
    </row>
    <row r="402" customHeight="1" spans="1:6">
      <c r="A402" s="49">
        <v>400</v>
      </c>
      <c r="B402" s="60" t="s">
        <v>299</v>
      </c>
      <c r="C402" s="51">
        <v>1</v>
      </c>
      <c r="D402" s="60" t="s">
        <v>300</v>
      </c>
      <c r="E402" s="6" t="s">
        <v>68</v>
      </c>
      <c r="F402" s="6" t="s">
        <v>69</v>
      </c>
    </row>
    <row r="403" customHeight="1" spans="1:6">
      <c r="A403" s="49">
        <v>401</v>
      </c>
      <c r="B403" s="60" t="s">
        <v>299</v>
      </c>
      <c r="C403" s="51">
        <v>1</v>
      </c>
      <c r="D403" s="60" t="s">
        <v>300</v>
      </c>
      <c r="E403" s="6" t="s">
        <v>68</v>
      </c>
      <c r="F403" s="6" t="s">
        <v>69</v>
      </c>
    </row>
    <row r="404" customHeight="1" spans="1:6">
      <c r="A404" s="49">
        <v>402</v>
      </c>
      <c r="B404" s="60" t="s">
        <v>301</v>
      </c>
      <c r="C404" s="51">
        <v>1</v>
      </c>
      <c r="D404" s="60" t="s">
        <v>300</v>
      </c>
      <c r="E404" s="6" t="s">
        <v>68</v>
      </c>
      <c r="F404" s="6" t="s">
        <v>69</v>
      </c>
    </row>
    <row r="405" customHeight="1" spans="1:6">
      <c r="A405" s="49">
        <v>403</v>
      </c>
      <c r="B405" s="60" t="s">
        <v>301</v>
      </c>
      <c r="C405" s="51">
        <v>1</v>
      </c>
      <c r="D405" s="60" t="s">
        <v>300</v>
      </c>
      <c r="E405" s="6" t="s">
        <v>68</v>
      </c>
      <c r="F405" s="6" t="s">
        <v>69</v>
      </c>
    </row>
    <row r="406" customHeight="1" spans="1:6">
      <c r="A406" s="49">
        <v>404</v>
      </c>
      <c r="B406" s="60" t="s">
        <v>301</v>
      </c>
      <c r="C406" s="51">
        <v>1</v>
      </c>
      <c r="D406" s="60" t="s">
        <v>300</v>
      </c>
      <c r="E406" s="6" t="s">
        <v>68</v>
      </c>
      <c r="F406" s="6" t="s">
        <v>69</v>
      </c>
    </row>
    <row r="407" customHeight="1" spans="1:6">
      <c r="A407" s="49">
        <v>405</v>
      </c>
      <c r="B407" s="60" t="s">
        <v>301</v>
      </c>
      <c r="C407" s="51">
        <v>1</v>
      </c>
      <c r="D407" s="60" t="s">
        <v>300</v>
      </c>
      <c r="E407" s="6" t="s">
        <v>68</v>
      </c>
      <c r="F407" s="6" t="s">
        <v>69</v>
      </c>
    </row>
    <row r="408" customHeight="1" spans="1:6">
      <c r="A408" s="49">
        <v>406</v>
      </c>
      <c r="B408" s="60" t="s">
        <v>301</v>
      </c>
      <c r="C408" s="51">
        <v>1</v>
      </c>
      <c r="D408" s="60" t="s">
        <v>300</v>
      </c>
      <c r="E408" s="6" t="s">
        <v>68</v>
      </c>
      <c r="F408" s="6" t="s">
        <v>69</v>
      </c>
    </row>
    <row r="409" customHeight="1" spans="1:6">
      <c r="A409" s="49">
        <v>407</v>
      </c>
      <c r="B409" s="60" t="s">
        <v>301</v>
      </c>
      <c r="C409" s="51">
        <v>1</v>
      </c>
      <c r="D409" s="60" t="s">
        <v>300</v>
      </c>
      <c r="E409" s="6" t="s">
        <v>68</v>
      </c>
      <c r="F409" s="6" t="s">
        <v>69</v>
      </c>
    </row>
    <row r="410" customHeight="1" spans="1:6">
      <c r="A410" s="49">
        <v>408</v>
      </c>
      <c r="B410" s="60" t="s">
        <v>301</v>
      </c>
      <c r="C410" s="51">
        <v>1</v>
      </c>
      <c r="D410" s="60" t="s">
        <v>300</v>
      </c>
      <c r="E410" s="6" t="s">
        <v>68</v>
      </c>
      <c r="F410" s="6" t="s">
        <v>69</v>
      </c>
    </row>
    <row r="411" customHeight="1" spans="1:6">
      <c r="A411" s="49">
        <v>409</v>
      </c>
      <c r="B411" s="60" t="s">
        <v>301</v>
      </c>
      <c r="C411" s="51">
        <v>1</v>
      </c>
      <c r="D411" s="60" t="s">
        <v>300</v>
      </c>
      <c r="E411" s="6" t="s">
        <v>68</v>
      </c>
      <c r="F411" s="6" t="s">
        <v>69</v>
      </c>
    </row>
    <row r="412" customHeight="1" spans="1:6">
      <c r="A412" s="49">
        <v>410</v>
      </c>
      <c r="B412" s="60" t="s">
        <v>301</v>
      </c>
      <c r="C412" s="51">
        <v>1</v>
      </c>
      <c r="D412" s="60" t="s">
        <v>300</v>
      </c>
      <c r="E412" s="6" t="s">
        <v>68</v>
      </c>
      <c r="F412" s="6" t="s">
        <v>69</v>
      </c>
    </row>
    <row r="413" customHeight="1" spans="1:6">
      <c r="A413" s="49">
        <v>411</v>
      </c>
      <c r="B413" s="60" t="s">
        <v>248</v>
      </c>
      <c r="C413" s="51">
        <v>1</v>
      </c>
      <c r="D413" s="60" t="s">
        <v>292</v>
      </c>
      <c r="E413" s="6" t="s">
        <v>68</v>
      </c>
      <c r="F413" s="6" t="s">
        <v>69</v>
      </c>
    </row>
    <row r="414" customHeight="1" spans="1:6">
      <c r="A414" s="49">
        <v>412</v>
      </c>
      <c r="B414" s="60" t="s">
        <v>98</v>
      </c>
      <c r="C414" s="51">
        <v>65</v>
      </c>
      <c r="D414" s="49" t="s">
        <v>302</v>
      </c>
      <c r="E414" s="6" t="s">
        <v>68</v>
      </c>
      <c r="F414" s="6" t="s">
        <v>69</v>
      </c>
    </row>
    <row r="415" customHeight="1" spans="1:6">
      <c r="A415" s="49">
        <v>413</v>
      </c>
      <c r="B415" s="60" t="s">
        <v>98</v>
      </c>
      <c r="C415" s="51">
        <v>69</v>
      </c>
      <c r="D415" s="60" t="s">
        <v>294</v>
      </c>
      <c r="E415" s="6" t="s">
        <v>68</v>
      </c>
      <c r="F415" s="6" t="s">
        <v>69</v>
      </c>
    </row>
    <row r="416" customHeight="1" spans="1:6">
      <c r="A416" s="49">
        <v>414</v>
      </c>
      <c r="B416" s="60" t="s">
        <v>98</v>
      </c>
      <c r="C416" s="51">
        <v>75</v>
      </c>
      <c r="D416" s="60" t="s">
        <v>295</v>
      </c>
      <c r="E416" s="6" t="s">
        <v>68</v>
      </c>
      <c r="F416" s="6" t="s">
        <v>69</v>
      </c>
    </row>
    <row r="417" customHeight="1" spans="1:6">
      <c r="A417" s="49">
        <v>415</v>
      </c>
      <c r="B417" s="60" t="s">
        <v>303</v>
      </c>
      <c r="C417" s="51">
        <v>2</v>
      </c>
      <c r="D417" s="60" t="s">
        <v>295</v>
      </c>
      <c r="E417" s="6" t="s">
        <v>68</v>
      </c>
      <c r="F417" s="6" t="s">
        <v>69</v>
      </c>
    </row>
    <row r="418" customHeight="1" spans="1:6">
      <c r="A418" s="49">
        <v>416</v>
      </c>
      <c r="B418" s="60" t="s">
        <v>304</v>
      </c>
      <c r="C418" s="51">
        <v>2</v>
      </c>
      <c r="D418" s="49" t="s">
        <v>296</v>
      </c>
      <c r="E418" s="6" t="s">
        <v>68</v>
      </c>
      <c r="F418" s="6" t="s">
        <v>69</v>
      </c>
    </row>
    <row r="419" customHeight="1" spans="1:6">
      <c r="A419" s="49">
        <v>417</v>
      </c>
      <c r="B419" s="60" t="s">
        <v>304</v>
      </c>
      <c r="C419" s="51">
        <v>2</v>
      </c>
      <c r="D419" s="60" t="s">
        <v>294</v>
      </c>
      <c r="E419" s="6" t="s">
        <v>68</v>
      </c>
      <c r="F419" s="6" t="s">
        <v>69</v>
      </c>
    </row>
    <row r="420" customHeight="1" spans="1:6">
      <c r="A420" s="49">
        <v>418</v>
      </c>
      <c r="B420" s="60" t="s">
        <v>305</v>
      </c>
      <c r="C420" s="51">
        <v>1</v>
      </c>
      <c r="D420" s="60" t="s">
        <v>294</v>
      </c>
      <c r="E420" s="6" t="s">
        <v>68</v>
      </c>
      <c r="F420" s="6" t="s">
        <v>69</v>
      </c>
    </row>
    <row r="421" customHeight="1" spans="1:6">
      <c r="A421" s="49">
        <v>419</v>
      </c>
      <c r="B421" s="60" t="s">
        <v>305</v>
      </c>
      <c r="C421" s="51">
        <v>1</v>
      </c>
      <c r="D421" s="49" t="s">
        <v>296</v>
      </c>
      <c r="E421" s="6" t="s">
        <v>68</v>
      </c>
      <c r="F421" s="6" t="s">
        <v>69</v>
      </c>
    </row>
    <row r="422" customHeight="1" spans="1:6">
      <c r="A422" s="49">
        <v>420</v>
      </c>
      <c r="B422" s="60" t="s">
        <v>305</v>
      </c>
      <c r="C422" s="51">
        <v>1</v>
      </c>
      <c r="D422" s="60" t="s">
        <v>295</v>
      </c>
      <c r="E422" s="6" t="s">
        <v>68</v>
      </c>
      <c r="F422" s="6" t="s">
        <v>69</v>
      </c>
    </row>
    <row r="423" customHeight="1" spans="1:6">
      <c r="A423" s="49">
        <v>421</v>
      </c>
      <c r="B423" s="60" t="s">
        <v>180</v>
      </c>
      <c r="C423" s="51">
        <v>1</v>
      </c>
      <c r="D423" s="60" t="s">
        <v>306</v>
      </c>
      <c r="E423" s="52" t="s">
        <v>68</v>
      </c>
      <c r="F423" s="52" t="s">
        <v>161</v>
      </c>
    </row>
    <row r="424" customHeight="1" spans="1:6">
      <c r="A424" s="49">
        <v>422</v>
      </c>
      <c r="B424" s="60" t="s">
        <v>180</v>
      </c>
      <c r="C424" s="51">
        <v>1</v>
      </c>
      <c r="D424" s="60" t="s">
        <v>306</v>
      </c>
      <c r="E424" s="52" t="s">
        <v>68</v>
      </c>
      <c r="F424" s="52" t="s">
        <v>161</v>
      </c>
    </row>
    <row r="425" customHeight="1" spans="1:6">
      <c r="A425" s="49">
        <v>423</v>
      </c>
      <c r="B425" s="60" t="s">
        <v>307</v>
      </c>
      <c r="C425" s="51">
        <v>1</v>
      </c>
      <c r="D425" s="60" t="s">
        <v>308</v>
      </c>
      <c r="E425" s="6" t="s">
        <v>68</v>
      </c>
      <c r="F425" s="52" t="s">
        <v>69</v>
      </c>
    </row>
    <row r="426" customHeight="1" spans="1:6">
      <c r="A426" s="49">
        <v>424</v>
      </c>
      <c r="B426" s="60" t="s">
        <v>248</v>
      </c>
      <c r="C426" s="51">
        <v>1</v>
      </c>
      <c r="D426" s="60" t="s">
        <v>309</v>
      </c>
      <c r="E426" s="6" t="s">
        <v>68</v>
      </c>
      <c r="F426" s="52" t="s">
        <v>69</v>
      </c>
    </row>
    <row r="427" customHeight="1" spans="1:6">
      <c r="A427" s="49">
        <v>425</v>
      </c>
      <c r="B427" s="60" t="s">
        <v>248</v>
      </c>
      <c r="C427" s="51">
        <v>1</v>
      </c>
      <c r="D427" s="60" t="s">
        <v>309</v>
      </c>
      <c r="E427" s="6" t="s">
        <v>68</v>
      </c>
      <c r="F427" s="6" t="s">
        <v>69</v>
      </c>
    </row>
    <row r="428" customHeight="1" spans="1:6">
      <c r="A428" s="49">
        <v>426</v>
      </c>
      <c r="B428" s="60" t="s">
        <v>248</v>
      </c>
      <c r="C428" s="51">
        <v>1</v>
      </c>
      <c r="D428" s="60" t="s">
        <v>310</v>
      </c>
      <c r="E428" s="6" t="s">
        <v>68</v>
      </c>
      <c r="F428" s="6" t="s">
        <v>69</v>
      </c>
    </row>
    <row r="429" customHeight="1" spans="1:6">
      <c r="A429" s="49">
        <v>427</v>
      </c>
      <c r="B429" s="60" t="s">
        <v>248</v>
      </c>
      <c r="C429" s="51">
        <v>1</v>
      </c>
      <c r="D429" s="60" t="s">
        <v>308</v>
      </c>
      <c r="E429" s="6" t="s">
        <v>68</v>
      </c>
      <c r="F429" s="6" t="s">
        <v>69</v>
      </c>
    </row>
    <row r="430" customHeight="1" spans="1:6">
      <c r="A430" s="49">
        <v>428</v>
      </c>
      <c r="B430" s="60" t="s">
        <v>248</v>
      </c>
      <c r="C430" s="51">
        <v>1</v>
      </c>
      <c r="D430" s="60" t="s">
        <v>311</v>
      </c>
      <c r="E430" s="52" t="s">
        <v>68</v>
      </c>
      <c r="F430" s="52" t="s">
        <v>69</v>
      </c>
    </row>
    <row r="431" customHeight="1" spans="1:6">
      <c r="A431" s="49">
        <v>429</v>
      </c>
      <c r="B431" s="60" t="s">
        <v>248</v>
      </c>
      <c r="C431" s="51">
        <v>1</v>
      </c>
      <c r="D431" s="60" t="s">
        <v>310</v>
      </c>
      <c r="E431" s="6" t="s">
        <v>68</v>
      </c>
      <c r="F431" s="6" t="s">
        <v>69</v>
      </c>
    </row>
    <row r="432" customHeight="1" spans="1:6">
      <c r="A432" s="49">
        <v>430</v>
      </c>
      <c r="B432" s="60" t="s">
        <v>105</v>
      </c>
      <c r="C432" s="51">
        <v>1</v>
      </c>
      <c r="D432" s="60" t="s">
        <v>312</v>
      </c>
      <c r="E432" s="6" t="s">
        <v>68</v>
      </c>
      <c r="F432" s="52" t="s">
        <v>161</v>
      </c>
    </row>
    <row r="433" customHeight="1" spans="1:6">
      <c r="A433" s="49">
        <v>431</v>
      </c>
      <c r="B433" s="60" t="s">
        <v>303</v>
      </c>
      <c r="C433" s="51">
        <v>2</v>
      </c>
      <c r="D433" s="60" t="s">
        <v>313</v>
      </c>
      <c r="E433" s="52" t="s">
        <v>68</v>
      </c>
      <c r="F433" s="52" t="s">
        <v>69</v>
      </c>
    </row>
    <row r="434" customHeight="1" spans="1:6">
      <c r="A434" s="49">
        <v>432</v>
      </c>
      <c r="B434" s="60" t="s">
        <v>314</v>
      </c>
      <c r="C434" s="51">
        <v>69</v>
      </c>
      <c r="D434" s="60" t="s">
        <v>315</v>
      </c>
      <c r="E434" s="6" t="s">
        <v>68</v>
      </c>
      <c r="F434" s="6" t="s">
        <v>69</v>
      </c>
    </row>
    <row r="435" customHeight="1" spans="1:6">
      <c r="A435" s="49">
        <v>433</v>
      </c>
      <c r="B435" s="60" t="s">
        <v>316</v>
      </c>
      <c r="C435" s="51">
        <v>1</v>
      </c>
      <c r="D435" s="60" t="s">
        <v>315</v>
      </c>
      <c r="E435" s="6" t="s">
        <v>68</v>
      </c>
      <c r="F435" s="6" t="s">
        <v>69</v>
      </c>
    </row>
    <row r="436" ht="15.75" customHeight="1" spans="1:6">
      <c r="A436" s="49">
        <v>434</v>
      </c>
      <c r="B436" s="60" t="s">
        <v>317</v>
      </c>
      <c r="C436" s="51">
        <v>2</v>
      </c>
      <c r="D436" s="60" t="s">
        <v>315</v>
      </c>
      <c r="E436" s="6" t="s">
        <v>68</v>
      </c>
      <c r="F436" s="6" t="s">
        <v>69</v>
      </c>
    </row>
    <row r="437" customHeight="1" spans="1:6">
      <c r="A437" s="49">
        <v>435</v>
      </c>
      <c r="B437" s="60" t="s">
        <v>318</v>
      </c>
      <c r="C437" s="51">
        <v>68</v>
      </c>
      <c r="D437" s="60" t="s">
        <v>319</v>
      </c>
      <c r="E437" s="6" t="s">
        <v>68</v>
      </c>
      <c r="F437" s="6" t="s">
        <v>69</v>
      </c>
    </row>
    <row r="438" customHeight="1" spans="1:6">
      <c r="A438" s="49">
        <v>436</v>
      </c>
      <c r="B438" s="60" t="s">
        <v>317</v>
      </c>
      <c r="C438" s="51">
        <v>2</v>
      </c>
      <c r="D438" s="60" t="s">
        <v>319</v>
      </c>
      <c r="E438" s="6" t="s">
        <v>68</v>
      </c>
      <c r="F438" s="6" t="s">
        <v>69</v>
      </c>
    </row>
    <row r="439" customHeight="1" spans="1:6">
      <c r="A439" s="49">
        <v>437</v>
      </c>
      <c r="B439" s="60" t="s">
        <v>316</v>
      </c>
      <c r="C439" s="51">
        <v>1</v>
      </c>
      <c r="D439" s="60" t="s">
        <v>319</v>
      </c>
      <c r="E439" s="6" t="s">
        <v>68</v>
      </c>
      <c r="F439" s="6" t="s">
        <v>69</v>
      </c>
    </row>
    <row r="440" customHeight="1" spans="1:6">
      <c r="A440" s="49">
        <v>438</v>
      </c>
      <c r="B440" s="60" t="s">
        <v>320</v>
      </c>
      <c r="C440" s="51">
        <v>1</v>
      </c>
      <c r="D440" s="49" t="s">
        <v>292</v>
      </c>
      <c r="E440" s="6" t="s">
        <v>68</v>
      </c>
      <c r="F440" s="6" t="s">
        <v>69</v>
      </c>
    </row>
    <row r="441" customHeight="1" spans="1:6">
      <c r="A441" s="49">
        <v>439</v>
      </c>
      <c r="B441" s="60" t="s">
        <v>321</v>
      </c>
      <c r="C441" s="51">
        <v>35</v>
      </c>
      <c r="D441" s="60" t="s">
        <v>319</v>
      </c>
      <c r="E441" s="6" t="s">
        <v>68</v>
      </c>
      <c r="F441" s="6" t="s">
        <v>69</v>
      </c>
    </row>
    <row r="442" customHeight="1" spans="1:6">
      <c r="A442" s="49">
        <v>440</v>
      </c>
      <c r="B442" s="60" t="s">
        <v>321</v>
      </c>
      <c r="C442" s="51">
        <v>35</v>
      </c>
      <c r="D442" s="60" t="s">
        <v>315</v>
      </c>
      <c r="E442" s="6" t="s">
        <v>68</v>
      </c>
      <c r="F442" s="6" t="s">
        <v>69</v>
      </c>
    </row>
    <row r="443" customHeight="1" spans="1:6">
      <c r="A443" s="49">
        <v>441</v>
      </c>
      <c r="B443" s="60" t="s">
        <v>298</v>
      </c>
      <c r="C443" s="51">
        <v>66</v>
      </c>
      <c r="D443" s="60" t="s">
        <v>315</v>
      </c>
      <c r="E443" s="6" t="s">
        <v>68</v>
      </c>
      <c r="F443" s="6" t="s">
        <v>69</v>
      </c>
    </row>
    <row r="444" customHeight="1" spans="1:6">
      <c r="A444" s="49">
        <v>442</v>
      </c>
      <c r="B444" s="60" t="s">
        <v>298</v>
      </c>
      <c r="C444" s="51">
        <v>77</v>
      </c>
      <c r="D444" s="60" t="s">
        <v>319</v>
      </c>
      <c r="E444" s="6" t="s">
        <v>68</v>
      </c>
      <c r="F444" s="6" t="s">
        <v>69</v>
      </c>
    </row>
    <row r="445" customHeight="1" spans="1:6">
      <c r="A445" s="49">
        <v>443</v>
      </c>
      <c r="B445" s="60" t="s">
        <v>322</v>
      </c>
      <c r="C445" s="51">
        <v>1</v>
      </c>
      <c r="D445" s="60" t="s">
        <v>323</v>
      </c>
      <c r="E445" s="6" t="s">
        <v>68</v>
      </c>
      <c r="F445" s="6" t="s">
        <v>69</v>
      </c>
    </row>
    <row r="446" customHeight="1" spans="1:6">
      <c r="A446" s="49">
        <v>444</v>
      </c>
      <c r="B446" s="49" t="s">
        <v>324</v>
      </c>
      <c r="C446" s="93">
        <v>2</v>
      </c>
      <c r="D446" s="93" t="s">
        <v>325</v>
      </c>
      <c r="E446" s="6" t="s">
        <v>68</v>
      </c>
      <c r="F446" s="6" t="s">
        <v>69</v>
      </c>
    </row>
    <row r="447" customHeight="1" spans="1:6">
      <c r="A447" s="49">
        <v>445</v>
      </c>
      <c r="B447" s="93" t="s">
        <v>86</v>
      </c>
      <c r="C447" s="93">
        <v>2</v>
      </c>
      <c r="D447" s="93">
        <v>803</v>
      </c>
      <c r="E447" s="6" t="s">
        <v>68</v>
      </c>
      <c r="F447" s="6" t="s">
        <v>69</v>
      </c>
    </row>
    <row r="448" customHeight="1" spans="1:6">
      <c r="A448" s="49">
        <v>446</v>
      </c>
      <c r="B448" s="93" t="s">
        <v>93</v>
      </c>
      <c r="C448" s="93">
        <v>2</v>
      </c>
      <c r="D448" s="93">
        <v>803</v>
      </c>
      <c r="E448" s="6" t="s">
        <v>68</v>
      </c>
      <c r="F448" s="6" t="s">
        <v>69</v>
      </c>
    </row>
    <row r="449" customHeight="1" spans="1:6">
      <c r="A449" s="49">
        <v>447</v>
      </c>
      <c r="B449" s="93" t="s">
        <v>326</v>
      </c>
      <c r="C449" s="93">
        <v>1</v>
      </c>
      <c r="D449" s="93">
        <v>824</v>
      </c>
      <c r="E449" s="6" t="s">
        <v>68</v>
      </c>
      <c r="F449" s="6" t="s">
        <v>69</v>
      </c>
    </row>
    <row r="450" customHeight="1" spans="1:6">
      <c r="A450" s="49">
        <v>448</v>
      </c>
      <c r="B450" s="49" t="s">
        <v>327</v>
      </c>
      <c r="C450" s="49">
        <v>1</v>
      </c>
      <c r="D450" s="49">
        <v>824</v>
      </c>
      <c r="E450" s="6" t="s">
        <v>68</v>
      </c>
      <c r="F450" s="6" t="s">
        <v>69</v>
      </c>
    </row>
    <row r="451" customHeight="1" spans="1:6">
      <c r="A451" s="49">
        <v>449</v>
      </c>
      <c r="B451" s="49" t="s">
        <v>101</v>
      </c>
      <c r="C451" s="49">
        <v>1</v>
      </c>
      <c r="D451" s="49">
        <v>803</v>
      </c>
      <c r="E451" s="6" t="s">
        <v>68</v>
      </c>
      <c r="F451" s="6" t="s">
        <v>69</v>
      </c>
    </row>
    <row r="452" customHeight="1" spans="1:6">
      <c r="A452" s="49">
        <v>450</v>
      </c>
      <c r="B452" s="49" t="s">
        <v>79</v>
      </c>
      <c r="C452" s="49">
        <v>1</v>
      </c>
      <c r="D452" s="49">
        <v>824</v>
      </c>
      <c r="E452" s="6" t="s">
        <v>68</v>
      </c>
      <c r="F452" s="6" t="s">
        <v>69</v>
      </c>
    </row>
    <row r="453" customHeight="1" spans="1:6">
      <c r="A453" s="49">
        <v>451</v>
      </c>
      <c r="B453" s="49" t="s">
        <v>86</v>
      </c>
      <c r="C453" s="49">
        <v>1</v>
      </c>
      <c r="D453" s="49" t="s">
        <v>328</v>
      </c>
      <c r="E453" s="52" t="s">
        <v>68</v>
      </c>
      <c r="F453" s="6" t="s">
        <v>68</v>
      </c>
    </row>
    <row r="454" customHeight="1" spans="1:6">
      <c r="A454" s="49">
        <v>452</v>
      </c>
      <c r="B454" s="49" t="s">
        <v>324</v>
      </c>
      <c r="C454" s="49">
        <v>1</v>
      </c>
      <c r="D454" s="49" t="s">
        <v>329</v>
      </c>
      <c r="E454" s="52" t="s">
        <v>68</v>
      </c>
      <c r="F454" s="52" t="s">
        <v>69</v>
      </c>
    </row>
    <row r="455" customHeight="1" spans="1:6">
      <c r="A455" s="49">
        <v>453</v>
      </c>
      <c r="B455" s="50" t="s">
        <v>330</v>
      </c>
      <c r="C455" s="58">
        <v>10</v>
      </c>
      <c r="D455" s="50" t="s">
        <v>331</v>
      </c>
      <c r="E455" s="52" t="s">
        <v>68</v>
      </c>
      <c r="F455" s="52" t="s">
        <v>69</v>
      </c>
    </row>
    <row r="456" customHeight="1" spans="1:6">
      <c r="A456" s="49">
        <v>454</v>
      </c>
      <c r="B456" s="50" t="s">
        <v>332</v>
      </c>
      <c r="C456" s="58" t="s">
        <v>333</v>
      </c>
      <c r="D456" s="50" t="s">
        <v>334</v>
      </c>
      <c r="E456" s="52" t="s">
        <v>68</v>
      </c>
      <c r="F456" s="52" t="s">
        <v>69</v>
      </c>
    </row>
    <row r="457" customHeight="1" spans="1:6">
      <c r="A457" s="49">
        <v>455</v>
      </c>
      <c r="B457" s="50" t="s">
        <v>335</v>
      </c>
      <c r="C457" s="94" t="s">
        <v>336</v>
      </c>
      <c r="D457" s="60" t="s">
        <v>337</v>
      </c>
      <c r="E457" s="52" t="s">
        <v>68</v>
      </c>
      <c r="F457" s="52" t="s">
        <v>69</v>
      </c>
    </row>
    <row r="458" customHeight="1" spans="1:6">
      <c r="A458" s="49">
        <v>456</v>
      </c>
      <c r="B458" s="50" t="s">
        <v>338</v>
      </c>
      <c r="C458" s="94">
        <v>1</v>
      </c>
      <c r="D458" s="60" t="s">
        <v>339</v>
      </c>
      <c r="E458" s="52" t="s">
        <v>68</v>
      </c>
      <c r="F458" s="52" t="s">
        <v>69</v>
      </c>
    </row>
    <row r="459" customHeight="1" spans="1:6">
      <c r="A459" s="49">
        <v>457</v>
      </c>
      <c r="B459" s="50" t="s">
        <v>86</v>
      </c>
      <c r="C459" s="94">
        <v>1</v>
      </c>
      <c r="D459" s="60" t="s">
        <v>340</v>
      </c>
      <c r="E459" s="6" t="s">
        <v>68</v>
      </c>
      <c r="F459" s="52" t="s">
        <v>69</v>
      </c>
    </row>
    <row r="460" customHeight="1" spans="1:6">
      <c r="A460" s="49">
        <v>458</v>
      </c>
      <c r="B460" s="50" t="s">
        <v>86</v>
      </c>
      <c r="C460" s="94">
        <v>1</v>
      </c>
      <c r="D460" s="60" t="s">
        <v>340</v>
      </c>
      <c r="E460" s="6" t="s">
        <v>68</v>
      </c>
      <c r="F460" s="52" t="s">
        <v>69</v>
      </c>
    </row>
    <row r="461" customHeight="1" spans="1:6">
      <c r="A461" s="49">
        <v>459</v>
      </c>
      <c r="B461" s="50" t="s">
        <v>86</v>
      </c>
      <c r="C461" s="94">
        <v>1</v>
      </c>
      <c r="D461" s="60" t="s">
        <v>340</v>
      </c>
      <c r="E461" s="6" t="s">
        <v>68</v>
      </c>
      <c r="F461" s="52" t="s">
        <v>69</v>
      </c>
    </row>
    <row r="462" customHeight="1" spans="1:6">
      <c r="A462" s="49">
        <v>460</v>
      </c>
      <c r="B462" s="50" t="s">
        <v>86</v>
      </c>
      <c r="C462" s="94">
        <v>1</v>
      </c>
      <c r="D462" s="60" t="s">
        <v>340</v>
      </c>
      <c r="E462" s="6" t="s">
        <v>68</v>
      </c>
      <c r="F462" s="52" t="s">
        <v>69</v>
      </c>
    </row>
    <row r="463" customHeight="1" spans="1:6">
      <c r="A463" s="49">
        <v>461</v>
      </c>
      <c r="B463" s="50" t="s">
        <v>93</v>
      </c>
      <c r="C463" s="94">
        <v>1</v>
      </c>
      <c r="D463" s="60" t="s">
        <v>340</v>
      </c>
      <c r="E463" s="6" t="s">
        <v>68</v>
      </c>
      <c r="F463" s="52" t="s">
        <v>69</v>
      </c>
    </row>
    <row r="464" customHeight="1" spans="1:6">
      <c r="A464" s="49">
        <v>462</v>
      </c>
      <c r="B464" s="50" t="s">
        <v>93</v>
      </c>
      <c r="C464" s="94">
        <v>1</v>
      </c>
      <c r="D464" s="60" t="s">
        <v>340</v>
      </c>
      <c r="E464" s="6" t="s">
        <v>68</v>
      </c>
      <c r="F464" s="52" t="s">
        <v>69</v>
      </c>
    </row>
    <row r="465" customHeight="1" spans="1:6">
      <c r="A465" s="49">
        <v>463</v>
      </c>
      <c r="B465" s="50" t="s">
        <v>93</v>
      </c>
      <c r="C465" s="94">
        <v>1</v>
      </c>
      <c r="D465" s="60" t="s">
        <v>340</v>
      </c>
      <c r="E465" s="6" t="s">
        <v>68</v>
      </c>
      <c r="F465" s="52" t="s">
        <v>69</v>
      </c>
    </row>
    <row r="466" customHeight="1" spans="1:6">
      <c r="A466" s="49">
        <v>464</v>
      </c>
      <c r="B466" s="50" t="s">
        <v>93</v>
      </c>
      <c r="C466" s="94">
        <v>1</v>
      </c>
      <c r="D466" s="60" t="s">
        <v>340</v>
      </c>
      <c r="E466" s="6" t="s">
        <v>68</v>
      </c>
      <c r="F466" s="52" t="s">
        <v>69</v>
      </c>
    </row>
    <row r="467" customHeight="1" spans="1:6">
      <c r="A467" s="49">
        <v>465</v>
      </c>
      <c r="B467" s="50" t="s">
        <v>93</v>
      </c>
      <c r="C467" s="94">
        <v>1</v>
      </c>
      <c r="D467" s="60" t="s">
        <v>340</v>
      </c>
      <c r="E467" s="6" t="s">
        <v>68</v>
      </c>
      <c r="F467" s="52" t="s">
        <v>69</v>
      </c>
    </row>
    <row r="468" customHeight="1" spans="1:6">
      <c r="A468" s="49">
        <v>466</v>
      </c>
      <c r="B468" s="50" t="s">
        <v>93</v>
      </c>
      <c r="C468" s="94">
        <v>1</v>
      </c>
      <c r="D468" s="60" t="s">
        <v>340</v>
      </c>
      <c r="E468" s="6" t="s">
        <v>68</v>
      </c>
      <c r="F468" s="52" t="s">
        <v>69</v>
      </c>
    </row>
    <row r="469" customHeight="1" spans="1:6">
      <c r="A469" s="49">
        <v>467</v>
      </c>
      <c r="B469" s="50" t="s">
        <v>85</v>
      </c>
      <c r="C469" s="94">
        <v>1</v>
      </c>
      <c r="D469" s="60" t="s">
        <v>339</v>
      </c>
      <c r="E469" s="6" t="s">
        <v>68</v>
      </c>
      <c r="F469" s="52" t="s">
        <v>69</v>
      </c>
    </row>
    <row r="470" customHeight="1" spans="1:6">
      <c r="A470" s="49">
        <v>468</v>
      </c>
      <c r="B470" s="50" t="s">
        <v>243</v>
      </c>
      <c r="C470" s="94">
        <v>1</v>
      </c>
      <c r="D470" s="49" t="s">
        <v>340</v>
      </c>
      <c r="E470" s="6" t="s">
        <v>68</v>
      </c>
      <c r="F470" s="52" t="s">
        <v>69</v>
      </c>
    </row>
    <row r="471" customHeight="1" spans="1:6">
      <c r="A471" s="49">
        <v>469</v>
      </c>
      <c r="B471" s="50" t="s">
        <v>188</v>
      </c>
      <c r="C471" s="94">
        <v>1</v>
      </c>
      <c r="D471" s="60" t="s">
        <v>339</v>
      </c>
      <c r="E471" s="93" t="s">
        <v>68</v>
      </c>
      <c r="F471" s="93" t="s">
        <v>69</v>
      </c>
    </row>
    <row r="472" customHeight="1" spans="1:6">
      <c r="A472" s="49">
        <v>470</v>
      </c>
      <c r="B472" s="50" t="s">
        <v>341</v>
      </c>
      <c r="C472" s="94">
        <v>67</v>
      </c>
      <c r="D472" s="93" t="s">
        <v>342</v>
      </c>
      <c r="E472" s="49" t="s">
        <v>68</v>
      </c>
      <c r="F472" s="49" t="s">
        <v>69</v>
      </c>
    </row>
    <row r="473" customHeight="1" spans="1:6">
      <c r="A473" s="49">
        <v>471</v>
      </c>
      <c r="B473" s="50" t="s">
        <v>343</v>
      </c>
      <c r="C473" s="94">
        <v>70</v>
      </c>
      <c r="D473" s="49" t="s">
        <v>342</v>
      </c>
      <c r="E473" s="49" t="s">
        <v>68</v>
      </c>
      <c r="F473" s="49" t="s">
        <v>69</v>
      </c>
    </row>
    <row r="474" customHeight="1" spans="1:6">
      <c r="A474" s="49">
        <v>472</v>
      </c>
      <c r="B474" s="50" t="s">
        <v>344</v>
      </c>
      <c r="C474" s="94">
        <v>1</v>
      </c>
      <c r="D474" s="49" t="s">
        <v>342</v>
      </c>
      <c r="E474" s="49" t="s">
        <v>68</v>
      </c>
      <c r="F474" s="49" t="s">
        <v>69</v>
      </c>
    </row>
    <row r="475" customHeight="1" spans="1:6">
      <c r="A475" s="49">
        <v>473</v>
      </c>
      <c r="B475" s="50" t="s">
        <v>345</v>
      </c>
      <c r="C475" s="94">
        <v>2</v>
      </c>
      <c r="D475" s="49" t="s">
        <v>342</v>
      </c>
      <c r="E475" s="49" t="s">
        <v>68</v>
      </c>
      <c r="F475" s="49" t="s">
        <v>69</v>
      </c>
    </row>
    <row r="476" customHeight="1" spans="1:6">
      <c r="A476" s="49">
        <v>474</v>
      </c>
      <c r="B476" s="50" t="s">
        <v>166</v>
      </c>
      <c r="C476" s="94">
        <v>1</v>
      </c>
      <c r="D476" s="60" t="s">
        <v>346</v>
      </c>
      <c r="E476" s="49" t="s">
        <v>68</v>
      </c>
      <c r="F476" s="49" t="s">
        <v>69</v>
      </c>
    </row>
    <row r="477" ht="14.25" customHeight="1" spans="1:6">
      <c r="A477" s="49">
        <v>475</v>
      </c>
      <c r="B477" s="53" t="s">
        <v>347</v>
      </c>
      <c r="C477" s="54">
        <v>20</v>
      </c>
      <c r="D477" s="55" t="s">
        <v>348</v>
      </c>
      <c r="E477" s="56" t="s">
        <v>68</v>
      </c>
      <c r="F477" s="56" t="s">
        <v>113</v>
      </c>
    </row>
    <row r="478" ht="14.25" customHeight="1" spans="1:6">
      <c r="A478" s="49">
        <v>476</v>
      </c>
      <c r="B478" s="60" t="s">
        <v>349</v>
      </c>
      <c r="C478" s="51">
        <v>1</v>
      </c>
      <c r="D478" s="49" t="s">
        <v>350</v>
      </c>
      <c r="E478" s="6" t="s">
        <v>68</v>
      </c>
      <c r="F478" s="50" t="s">
        <v>113</v>
      </c>
    </row>
    <row r="479" ht="14.25" customHeight="1" spans="1:6">
      <c r="A479" s="49">
        <v>477</v>
      </c>
      <c r="B479" s="60" t="s">
        <v>243</v>
      </c>
      <c r="C479" s="51">
        <v>1</v>
      </c>
      <c r="D479" s="60" t="s">
        <v>351</v>
      </c>
      <c r="E479" s="6" t="s">
        <v>68</v>
      </c>
      <c r="F479" s="50" t="s">
        <v>113</v>
      </c>
    </row>
    <row r="480" ht="14.25" customHeight="1" spans="1:6">
      <c r="A480" s="49">
        <v>478</v>
      </c>
      <c r="B480" s="60" t="s">
        <v>352</v>
      </c>
      <c r="C480" s="51">
        <v>1</v>
      </c>
      <c r="D480" s="60" t="s">
        <v>351</v>
      </c>
      <c r="E480" s="6" t="s">
        <v>68</v>
      </c>
      <c r="F480" s="50" t="s">
        <v>113</v>
      </c>
    </row>
    <row r="481" ht="14.25" customHeight="1" spans="1:6">
      <c r="A481" s="49">
        <v>479</v>
      </c>
      <c r="B481" s="53" t="s">
        <v>353</v>
      </c>
      <c r="C481" s="54">
        <v>2</v>
      </c>
      <c r="D481" s="55" t="s">
        <v>351</v>
      </c>
      <c r="E481" s="65" t="s">
        <v>68</v>
      </c>
      <c r="F481" s="56" t="s">
        <v>113</v>
      </c>
    </row>
    <row r="482" ht="14.25" customHeight="1" spans="1:6">
      <c r="A482" s="49">
        <v>480</v>
      </c>
      <c r="B482" s="53" t="s">
        <v>354</v>
      </c>
      <c r="C482" s="54">
        <v>33</v>
      </c>
      <c r="D482" s="55" t="s">
        <v>351</v>
      </c>
      <c r="E482" s="65" t="s">
        <v>68</v>
      </c>
      <c r="F482" s="56" t="s">
        <v>113</v>
      </c>
    </row>
    <row r="483" ht="14.25" customHeight="1" spans="1:6">
      <c r="A483" s="49">
        <v>481</v>
      </c>
      <c r="B483" s="50" t="s">
        <v>355</v>
      </c>
      <c r="C483" s="51">
        <v>1</v>
      </c>
      <c r="D483" s="49" t="s">
        <v>356</v>
      </c>
      <c r="E483" s="6" t="s">
        <v>68</v>
      </c>
      <c r="F483" s="52" t="s">
        <v>69</v>
      </c>
    </row>
    <row r="484" ht="14.25" customHeight="1" spans="1:6">
      <c r="A484" s="49">
        <v>482</v>
      </c>
      <c r="B484" s="50" t="s">
        <v>357</v>
      </c>
      <c r="C484" s="51">
        <v>1</v>
      </c>
      <c r="D484" s="60" t="s">
        <v>358</v>
      </c>
      <c r="E484" s="6" t="s">
        <v>68</v>
      </c>
      <c r="F484" s="6" t="s">
        <v>69</v>
      </c>
    </row>
    <row r="485" ht="14.25" customHeight="1" spans="1:6">
      <c r="A485" s="49">
        <v>483</v>
      </c>
      <c r="B485" s="50" t="s">
        <v>357</v>
      </c>
      <c r="C485" s="51">
        <v>1</v>
      </c>
      <c r="D485" s="60" t="s">
        <v>358</v>
      </c>
      <c r="E485" s="6" t="s">
        <v>68</v>
      </c>
      <c r="F485" s="6" t="s">
        <v>69</v>
      </c>
    </row>
    <row r="486" ht="14.25" customHeight="1" spans="1:6">
      <c r="A486" s="49">
        <v>484</v>
      </c>
      <c r="B486" s="50" t="s">
        <v>357</v>
      </c>
      <c r="C486" s="51">
        <v>1</v>
      </c>
      <c r="D486" s="60" t="s">
        <v>358</v>
      </c>
      <c r="E486" s="6" t="s">
        <v>68</v>
      </c>
      <c r="F486" s="6" t="s">
        <v>69</v>
      </c>
    </row>
    <row r="487" ht="14.25" customHeight="1" spans="1:6">
      <c r="A487" s="49">
        <v>485</v>
      </c>
      <c r="B487" s="50" t="s">
        <v>357</v>
      </c>
      <c r="C487" s="51">
        <v>1</v>
      </c>
      <c r="D487" s="60" t="s">
        <v>358</v>
      </c>
      <c r="E487" s="6" t="s">
        <v>68</v>
      </c>
      <c r="F487" s="6" t="s">
        <v>69</v>
      </c>
    </row>
    <row r="488" ht="14.25" customHeight="1" spans="1:6">
      <c r="A488" s="49">
        <v>486</v>
      </c>
      <c r="B488" s="50" t="s">
        <v>357</v>
      </c>
      <c r="C488" s="51">
        <v>1</v>
      </c>
      <c r="D488" s="60" t="s">
        <v>358</v>
      </c>
      <c r="E488" s="6" t="s">
        <v>68</v>
      </c>
      <c r="F488" s="6" t="s">
        <v>69</v>
      </c>
    </row>
    <row r="489" ht="14.25" customHeight="1" spans="1:6">
      <c r="A489" s="49">
        <v>487</v>
      </c>
      <c r="B489" s="50" t="s">
        <v>357</v>
      </c>
      <c r="C489" s="51">
        <v>1</v>
      </c>
      <c r="D489" s="60" t="s">
        <v>358</v>
      </c>
      <c r="E489" s="6" t="s">
        <v>68</v>
      </c>
      <c r="F489" s="6" t="s">
        <v>69</v>
      </c>
    </row>
    <row r="490" ht="14.25" customHeight="1" spans="1:6">
      <c r="A490" s="49">
        <v>488</v>
      </c>
      <c r="B490" s="50" t="s">
        <v>357</v>
      </c>
      <c r="C490" s="51">
        <v>1</v>
      </c>
      <c r="D490" s="60" t="s">
        <v>358</v>
      </c>
      <c r="E490" s="6" t="s">
        <v>68</v>
      </c>
      <c r="F490" s="6" t="s">
        <v>69</v>
      </c>
    </row>
    <row r="491" ht="14.25" customHeight="1" spans="1:6">
      <c r="A491" s="49">
        <v>489</v>
      </c>
      <c r="B491" s="50" t="s">
        <v>357</v>
      </c>
      <c r="C491" s="51">
        <v>1</v>
      </c>
      <c r="D491" s="60" t="s">
        <v>358</v>
      </c>
      <c r="E491" s="6" t="s">
        <v>68</v>
      </c>
      <c r="F491" s="6" t="s">
        <v>69</v>
      </c>
    </row>
    <row r="492" ht="14.25" customHeight="1" spans="1:6">
      <c r="A492" s="49">
        <v>490</v>
      </c>
      <c r="B492" s="50" t="s">
        <v>357</v>
      </c>
      <c r="C492" s="51">
        <v>1</v>
      </c>
      <c r="D492" s="60" t="s">
        <v>358</v>
      </c>
      <c r="E492" s="6" t="s">
        <v>68</v>
      </c>
      <c r="F492" s="6" t="s">
        <v>69</v>
      </c>
    </row>
    <row r="493" ht="14.25" customHeight="1" spans="1:6">
      <c r="A493" s="49">
        <v>491</v>
      </c>
      <c r="B493" s="50" t="s">
        <v>357</v>
      </c>
      <c r="C493" s="51">
        <v>1</v>
      </c>
      <c r="D493" s="60" t="s">
        <v>358</v>
      </c>
      <c r="E493" s="6" t="s">
        <v>68</v>
      </c>
      <c r="F493" s="6" t="s">
        <v>69</v>
      </c>
    </row>
    <row r="494" ht="14.25" customHeight="1" spans="1:6">
      <c r="A494" s="49">
        <v>492</v>
      </c>
      <c r="B494" s="50" t="s">
        <v>180</v>
      </c>
      <c r="C494" s="51">
        <v>1</v>
      </c>
      <c r="D494" s="60" t="s">
        <v>359</v>
      </c>
      <c r="E494" s="6" t="s">
        <v>68</v>
      </c>
      <c r="F494" s="52" t="s">
        <v>69</v>
      </c>
    </row>
    <row r="495" ht="14.25" customHeight="1" spans="1:6">
      <c r="A495" s="49">
        <v>493</v>
      </c>
      <c r="B495" s="50" t="s">
        <v>93</v>
      </c>
      <c r="C495" s="51">
        <v>1</v>
      </c>
      <c r="D495" s="60" t="s">
        <v>360</v>
      </c>
      <c r="E495" s="6" t="s">
        <v>68</v>
      </c>
      <c r="F495" s="6" t="s">
        <v>69</v>
      </c>
    </row>
    <row r="496" ht="14.25" customHeight="1" spans="1:6">
      <c r="A496" s="49">
        <v>494</v>
      </c>
      <c r="B496" s="50" t="s">
        <v>93</v>
      </c>
      <c r="C496" s="51">
        <v>1</v>
      </c>
      <c r="D496" s="60" t="s">
        <v>360</v>
      </c>
      <c r="E496" s="6" t="s">
        <v>68</v>
      </c>
      <c r="F496" s="6" t="s">
        <v>69</v>
      </c>
    </row>
    <row r="497" ht="14.25" customHeight="1" spans="1:6">
      <c r="A497" s="49">
        <v>495</v>
      </c>
      <c r="B497" s="50" t="s">
        <v>93</v>
      </c>
      <c r="C497" s="51">
        <v>1</v>
      </c>
      <c r="D497" s="60" t="s">
        <v>356</v>
      </c>
      <c r="E497" s="6" t="s">
        <v>68</v>
      </c>
      <c r="F497" s="6" t="s">
        <v>69</v>
      </c>
    </row>
    <row r="498" ht="14.25" customHeight="1" spans="1:6">
      <c r="A498" s="49">
        <v>496</v>
      </c>
      <c r="B498" s="50" t="s">
        <v>93</v>
      </c>
      <c r="C498" s="51">
        <v>1</v>
      </c>
      <c r="D498" s="60" t="s">
        <v>356</v>
      </c>
      <c r="E498" s="6" t="s">
        <v>68</v>
      </c>
      <c r="F498" s="6" t="s">
        <v>69</v>
      </c>
    </row>
    <row r="499" ht="14.25" customHeight="1" spans="1:6">
      <c r="A499" s="49">
        <v>497</v>
      </c>
      <c r="B499" s="50" t="s">
        <v>93</v>
      </c>
      <c r="C499" s="51">
        <v>1</v>
      </c>
      <c r="D499" s="60" t="s">
        <v>360</v>
      </c>
      <c r="E499" s="6" t="s">
        <v>68</v>
      </c>
      <c r="F499" s="6" t="s">
        <v>69</v>
      </c>
    </row>
    <row r="500" ht="14.25" customHeight="1" spans="1:6">
      <c r="A500" s="49">
        <v>498</v>
      </c>
      <c r="B500" s="50" t="s">
        <v>86</v>
      </c>
      <c r="C500" s="51">
        <v>1</v>
      </c>
      <c r="D500" s="60" t="s">
        <v>356</v>
      </c>
      <c r="E500" s="6" t="s">
        <v>68</v>
      </c>
      <c r="F500" s="6" t="s">
        <v>69</v>
      </c>
    </row>
    <row r="501" ht="14.25" customHeight="1" spans="1:6">
      <c r="A501" s="49">
        <v>499</v>
      </c>
      <c r="B501" s="50" t="s">
        <v>85</v>
      </c>
      <c r="C501" s="51">
        <v>1</v>
      </c>
      <c r="D501" s="60" t="s">
        <v>361</v>
      </c>
      <c r="E501" s="6" t="s">
        <v>68</v>
      </c>
      <c r="F501" s="6" t="s">
        <v>69</v>
      </c>
    </row>
    <row r="502" ht="14.25" customHeight="1" spans="1:6">
      <c r="A502" s="49">
        <v>500</v>
      </c>
      <c r="B502" s="50" t="s">
        <v>85</v>
      </c>
      <c r="C502" s="51">
        <v>1</v>
      </c>
      <c r="D502" s="60" t="s">
        <v>361</v>
      </c>
      <c r="E502" s="52" t="s">
        <v>68</v>
      </c>
      <c r="F502" s="6" t="s">
        <v>69</v>
      </c>
    </row>
    <row r="503" ht="14.25" customHeight="1" spans="1:6">
      <c r="A503" s="49">
        <v>501</v>
      </c>
      <c r="B503" s="50" t="s">
        <v>81</v>
      </c>
      <c r="C503" s="51">
        <v>1</v>
      </c>
      <c r="D503" s="60" t="s">
        <v>361</v>
      </c>
      <c r="E503" s="52" t="s">
        <v>68</v>
      </c>
      <c r="F503" s="6" t="s">
        <v>69</v>
      </c>
    </row>
    <row r="504" s="40" customFormat="1" ht="14.25" customHeight="1" spans="1:6">
      <c r="A504" s="49">
        <v>502</v>
      </c>
      <c r="B504" s="50" t="s">
        <v>362</v>
      </c>
      <c r="C504" s="51">
        <v>1</v>
      </c>
      <c r="D504" s="60" t="s">
        <v>361</v>
      </c>
      <c r="E504" s="6" t="s">
        <v>68</v>
      </c>
      <c r="F504" s="52" t="s">
        <v>69</v>
      </c>
    </row>
    <row r="505" s="40" customFormat="1" ht="14.25" customHeight="1" spans="1:6">
      <c r="A505" s="49">
        <v>503</v>
      </c>
      <c r="B505" s="50" t="s">
        <v>363</v>
      </c>
      <c r="C505" s="51">
        <v>1</v>
      </c>
      <c r="D505" s="60" t="s">
        <v>361</v>
      </c>
      <c r="E505" s="6" t="s">
        <v>68</v>
      </c>
      <c r="F505" s="6" t="s">
        <v>69</v>
      </c>
    </row>
    <row r="506" s="40" customFormat="1" ht="14.25" customHeight="1" spans="1:6">
      <c r="A506" s="49">
        <v>504</v>
      </c>
      <c r="B506" s="50" t="s">
        <v>105</v>
      </c>
      <c r="C506" s="51">
        <v>1</v>
      </c>
      <c r="D506" s="60" t="s">
        <v>361</v>
      </c>
      <c r="E506" s="6" t="s">
        <v>68</v>
      </c>
      <c r="F506" s="6" t="s">
        <v>69</v>
      </c>
    </row>
    <row r="507" s="40" customFormat="1" ht="14.25" customHeight="1" spans="1:6">
      <c r="A507" s="49">
        <v>505</v>
      </c>
      <c r="B507" s="50" t="s">
        <v>93</v>
      </c>
      <c r="C507" s="51">
        <v>1</v>
      </c>
      <c r="D507" s="60" t="s">
        <v>361</v>
      </c>
      <c r="E507" s="6" t="s">
        <v>68</v>
      </c>
      <c r="F507" s="6" t="s">
        <v>69</v>
      </c>
    </row>
    <row r="508" s="40" customFormat="1" ht="14.25" customHeight="1" spans="1:6">
      <c r="A508" s="49">
        <v>506</v>
      </c>
      <c r="B508" s="50" t="s">
        <v>100</v>
      </c>
      <c r="C508" s="51">
        <v>1</v>
      </c>
      <c r="D508" s="60" t="s">
        <v>361</v>
      </c>
      <c r="E508" s="6" t="s">
        <v>68</v>
      </c>
      <c r="F508" s="6" t="s">
        <v>69</v>
      </c>
    </row>
    <row r="509" s="40" customFormat="1" ht="14.25" customHeight="1" spans="1:6">
      <c r="A509" s="49">
        <v>507</v>
      </c>
      <c r="B509" s="50" t="s">
        <v>364</v>
      </c>
      <c r="C509" s="51">
        <v>1</v>
      </c>
      <c r="D509" s="60" t="s">
        <v>361</v>
      </c>
      <c r="E509" s="6" t="s">
        <v>68</v>
      </c>
      <c r="F509" s="52" t="s">
        <v>69</v>
      </c>
    </row>
    <row r="510" s="40" customFormat="1" ht="14.25" customHeight="1" spans="1:6">
      <c r="A510" s="49">
        <v>508</v>
      </c>
      <c r="B510" s="50" t="s">
        <v>365</v>
      </c>
      <c r="C510" s="51">
        <v>1</v>
      </c>
      <c r="D510" s="60" t="s">
        <v>366</v>
      </c>
      <c r="E510" s="6" t="s">
        <v>68</v>
      </c>
      <c r="F510" s="52" t="s">
        <v>69</v>
      </c>
    </row>
    <row r="511" s="40" customFormat="1" ht="14.25" customHeight="1" spans="1:6">
      <c r="A511" s="49">
        <v>509</v>
      </c>
      <c r="B511" s="49" t="s">
        <v>367</v>
      </c>
      <c r="C511" s="51" t="s">
        <v>368</v>
      </c>
      <c r="D511" s="60" t="s">
        <v>369</v>
      </c>
      <c r="E511" s="6" t="s">
        <v>68</v>
      </c>
      <c r="F511" s="52" t="s">
        <v>69</v>
      </c>
    </row>
    <row r="512" s="40" customFormat="1" ht="14.25" customHeight="1" spans="1:6">
      <c r="A512" s="49">
        <v>510</v>
      </c>
      <c r="B512" s="59" t="s">
        <v>86</v>
      </c>
      <c r="C512" s="51">
        <v>2</v>
      </c>
      <c r="D512" s="60" t="s">
        <v>370</v>
      </c>
      <c r="E512" s="6" t="s">
        <v>68</v>
      </c>
      <c r="F512" s="52" t="s">
        <v>69</v>
      </c>
    </row>
    <row r="513" s="40" customFormat="1" ht="14.25" customHeight="1" spans="1:6">
      <c r="A513" s="49">
        <v>511</v>
      </c>
      <c r="B513" s="50" t="s">
        <v>93</v>
      </c>
      <c r="C513" s="51">
        <v>2</v>
      </c>
      <c r="D513" s="60" t="s">
        <v>370</v>
      </c>
      <c r="E513" s="6" t="s">
        <v>68</v>
      </c>
      <c r="F513" s="52" t="s">
        <v>69</v>
      </c>
    </row>
    <row r="514" s="40" customFormat="1" ht="14.25" customHeight="1" spans="1:6">
      <c r="A514" s="49">
        <v>512</v>
      </c>
      <c r="B514" s="49" t="s">
        <v>371</v>
      </c>
      <c r="C514" s="51">
        <v>2</v>
      </c>
      <c r="D514" s="60" t="s">
        <v>370</v>
      </c>
      <c r="E514" s="6" t="s">
        <v>68</v>
      </c>
      <c r="F514" s="52" t="s">
        <v>69</v>
      </c>
    </row>
    <row r="515" s="40" customFormat="1" ht="14.25" customHeight="1" spans="1:6">
      <c r="A515" s="49">
        <v>513</v>
      </c>
      <c r="B515" s="50" t="s">
        <v>372</v>
      </c>
      <c r="C515" s="51">
        <v>2</v>
      </c>
      <c r="D515" s="60" t="s">
        <v>370</v>
      </c>
      <c r="E515" s="6" t="s">
        <v>68</v>
      </c>
      <c r="F515" s="52" t="s">
        <v>69</v>
      </c>
    </row>
    <row r="516" s="40" customFormat="1" ht="14.25" customHeight="1" spans="1:6">
      <c r="A516" s="49">
        <v>514</v>
      </c>
      <c r="B516" s="59" t="s">
        <v>86</v>
      </c>
      <c r="C516" s="95">
        <v>1</v>
      </c>
      <c r="D516" s="49" t="s">
        <v>373</v>
      </c>
      <c r="E516" s="52" t="s">
        <v>68</v>
      </c>
      <c r="F516" s="52" t="s">
        <v>161</v>
      </c>
    </row>
    <row r="517" ht="14.25" customHeight="1" spans="1:6">
      <c r="A517" s="49">
        <v>515</v>
      </c>
      <c r="B517" s="96" t="s">
        <v>254</v>
      </c>
      <c r="C517" s="97">
        <v>3</v>
      </c>
      <c r="D517" s="96" t="s">
        <v>374</v>
      </c>
      <c r="E517" s="98" t="s">
        <v>68</v>
      </c>
      <c r="F517" s="98" t="s">
        <v>47</v>
      </c>
    </row>
    <row r="518" ht="14.25" customHeight="1" spans="1:6">
      <c r="A518" s="49">
        <v>516</v>
      </c>
      <c r="B518" s="96" t="s">
        <v>255</v>
      </c>
      <c r="C518" s="97">
        <v>3</v>
      </c>
      <c r="D518" s="96" t="s">
        <v>374</v>
      </c>
      <c r="E518" s="98" t="s">
        <v>68</v>
      </c>
      <c r="F518" s="98" t="s">
        <v>47</v>
      </c>
    </row>
    <row r="519" ht="14.25" customHeight="1" spans="1:6">
      <c r="A519" s="49">
        <v>517</v>
      </c>
      <c r="B519" s="96" t="s">
        <v>254</v>
      </c>
      <c r="C519" s="97">
        <v>14</v>
      </c>
      <c r="D519" s="96" t="s">
        <v>375</v>
      </c>
      <c r="E519" s="98" t="s">
        <v>68</v>
      </c>
      <c r="F519" s="98" t="s">
        <v>47</v>
      </c>
    </row>
    <row r="520" ht="14.25" customHeight="1" spans="1:6">
      <c r="A520" s="49">
        <v>518</v>
      </c>
      <c r="B520" s="96" t="s">
        <v>255</v>
      </c>
      <c r="C520" s="97">
        <v>3</v>
      </c>
      <c r="D520" s="96" t="s">
        <v>375</v>
      </c>
      <c r="E520" s="98" t="s">
        <v>68</v>
      </c>
      <c r="F520" s="98" t="s">
        <v>47</v>
      </c>
    </row>
    <row r="521" ht="14.25" customHeight="1" spans="1:6">
      <c r="A521" s="49">
        <v>519</v>
      </c>
      <c r="B521" s="96" t="s">
        <v>256</v>
      </c>
      <c r="C521" s="97">
        <v>2</v>
      </c>
      <c r="D521" s="96" t="s">
        <v>375</v>
      </c>
      <c r="E521" s="98" t="s">
        <v>68</v>
      </c>
      <c r="F521" s="98" t="s">
        <v>47</v>
      </c>
    </row>
    <row r="522" ht="14.25" customHeight="1" spans="1:6">
      <c r="A522" s="49">
        <v>520</v>
      </c>
      <c r="B522" s="96" t="s">
        <v>257</v>
      </c>
      <c r="C522" s="97">
        <v>6</v>
      </c>
      <c r="D522" s="96" t="s">
        <v>375</v>
      </c>
      <c r="E522" s="98" t="s">
        <v>68</v>
      </c>
      <c r="F522" s="98" t="s">
        <v>47</v>
      </c>
    </row>
    <row r="523" ht="14.25" customHeight="1" spans="1:6">
      <c r="A523" s="49">
        <v>521</v>
      </c>
      <c r="B523" s="96" t="s">
        <v>258</v>
      </c>
      <c r="C523" s="97">
        <v>6</v>
      </c>
      <c r="D523" s="96" t="s">
        <v>375</v>
      </c>
      <c r="E523" s="98" t="s">
        <v>68</v>
      </c>
      <c r="F523" s="98" t="s">
        <v>47</v>
      </c>
    </row>
    <row r="524" ht="33.75" spans="1:6">
      <c r="A524" s="49">
        <v>522</v>
      </c>
      <c r="B524" s="98" t="s">
        <v>376</v>
      </c>
      <c r="C524" s="97">
        <v>1</v>
      </c>
      <c r="D524" s="96" t="s">
        <v>375</v>
      </c>
      <c r="E524" s="98" t="s">
        <v>68</v>
      </c>
      <c r="F524" s="98" t="s">
        <v>47</v>
      </c>
    </row>
    <row r="525" ht="14.25" customHeight="1" spans="1:6">
      <c r="A525" s="49">
        <v>523</v>
      </c>
      <c r="B525" s="55" t="s">
        <v>293</v>
      </c>
      <c r="C525" s="99">
        <v>1</v>
      </c>
      <c r="D525" s="55" t="s">
        <v>377</v>
      </c>
      <c r="E525" s="65" t="s">
        <v>68</v>
      </c>
      <c r="F525" s="65" t="s">
        <v>69</v>
      </c>
    </row>
    <row r="526" ht="14.25" customHeight="1" spans="1:6">
      <c r="A526" s="49">
        <v>524</v>
      </c>
      <c r="B526" s="55" t="s">
        <v>378</v>
      </c>
      <c r="C526" s="99">
        <v>35</v>
      </c>
      <c r="D526" s="55" t="s">
        <v>377</v>
      </c>
      <c r="E526" s="65" t="s">
        <v>68</v>
      </c>
      <c r="F526" s="65" t="s">
        <v>69</v>
      </c>
    </row>
    <row r="527" ht="14.25" customHeight="1" spans="1:6">
      <c r="A527" s="49">
        <v>525</v>
      </c>
      <c r="B527" s="55" t="s">
        <v>379</v>
      </c>
      <c r="C527" s="99">
        <v>69</v>
      </c>
      <c r="D527" s="55" t="s">
        <v>377</v>
      </c>
      <c r="E527" s="65" t="s">
        <v>68</v>
      </c>
      <c r="F527" s="65" t="s">
        <v>69</v>
      </c>
    </row>
    <row r="528" ht="14.25" customHeight="1" spans="1:6">
      <c r="A528" s="49">
        <v>526</v>
      </c>
      <c r="B528" s="55" t="s">
        <v>380</v>
      </c>
      <c r="C528" s="99">
        <v>1</v>
      </c>
      <c r="D528" s="55" t="s">
        <v>377</v>
      </c>
      <c r="E528" s="65" t="s">
        <v>68</v>
      </c>
      <c r="F528" s="65" t="s">
        <v>69</v>
      </c>
    </row>
    <row r="529" ht="14.25" customHeight="1" spans="1:6">
      <c r="A529" s="49">
        <v>527</v>
      </c>
      <c r="B529" s="55" t="s">
        <v>381</v>
      </c>
      <c r="C529" s="99">
        <v>2</v>
      </c>
      <c r="D529" s="55" t="s">
        <v>377</v>
      </c>
      <c r="E529" s="65" t="s">
        <v>68</v>
      </c>
      <c r="F529" s="65" t="s">
        <v>69</v>
      </c>
    </row>
    <row r="530" ht="14.25" customHeight="1" spans="1:6">
      <c r="A530" s="49">
        <v>528</v>
      </c>
      <c r="B530" s="55" t="s">
        <v>321</v>
      </c>
      <c r="C530" s="99">
        <v>36</v>
      </c>
      <c r="D530" s="55" t="s">
        <v>382</v>
      </c>
      <c r="E530" s="65" t="s">
        <v>68</v>
      </c>
      <c r="F530" s="65" t="s">
        <v>69</v>
      </c>
    </row>
    <row r="531" ht="14.25" customHeight="1" spans="1:6">
      <c r="A531" s="49">
        <v>529</v>
      </c>
      <c r="B531" s="55" t="s">
        <v>298</v>
      </c>
      <c r="C531" s="99">
        <v>72</v>
      </c>
      <c r="D531" s="55" t="s">
        <v>382</v>
      </c>
      <c r="E531" s="65" t="s">
        <v>68</v>
      </c>
      <c r="F531" s="65" t="s">
        <v>69</v>
      </c>
    </row>
    <row r="532" ht="14.25" customHeight="1" spans="1:6">
      <c r="A532" s="49">
        <v>530</v>
      </c>
      <c r="B532" s="55" t="s">
        <v>383</v>
      </c>
      <c r="C532" s="99">
        <v>1</v>
      </c>
      <c r="D532" s="55" t="s">
        <v>382</v>
      </c>
      <c r="E532" s="65" t="s">
        <v>68</v>
      </c>
      <c r="F532" s="65" t="s">
        <v>69</v>
      </c>
    </row>
    <row r="533" ht="14.25" customHeight="1" spans="1:6">
      <c r="A533" s="49">
        <v>531</v>
      </c>
      <c r="B533" s="55" t="s">
        <v>98</v>
      </c>
      <c r="C533" s="99">
        <v>73</v>
      </c>
      <c r="D533" s="55" t="s">
        <v>382</v>
      </c>
      <c r="E533" s="65" t="s">
        <v>68</v>
      </c>
      <c r="F533" s="65" t="s">
        <v>69</v>
      </c>
    </row>
    <row r="534" ht="14.25" customHeight="1" spans="1:6">
      <c r="A534" s="49">
        <v>532</v>
      </c>
      <c r="B534" s="55" t="s">
        <v>305</v>
      </c>
      <c r="C534" s="99">
        <v>1</v>
      </c>
      <c r="D534" s="55" t="s">
        <v>382</v>
      </c>
      <c r="E534" s="65" t="s">
        <v>68</v>
      </c>
      <c r="F534" s="65" t="s">
        <v>69</v>
      </c>
    </row>
    <row r="535" ht="14.25" customHeight="1" spans="1:6">
      <c r="A535" s="49">
        <v>533</v>
      </c>
      <c r="B535" s="55" t="s">
        <v>304</v>
      </c>
      <c r="C535" s="99">
        <v>2</v>
      </c>
      <c r="D535" s="55" t="s">
        <v>382</v>
      </c>
      <c r="E535" s="65" t="s">
        <v>68</v>
      </c>
      <c r="F535" s="65" t="s">
        <v>69</v>
      </c>
    </row>
    <row r="536" ht="14.25" customHeight="1" spans="1:6">
      <c r="A536" s="49">
        <v>534</v>
      </c>
      <c r="B536" s="55" t="s">
        <v>384</v>
      </c>
      <c r="C536" s="99">
        <v>35</v>
      </c>
      <c r="D536" s="55" t="s">
        <v>385</v>
      </c>
      <c r="E536" s="65" t="s">
        <v>68</v>
      </c>
      <c r="F536" s="65" t="s">
        <v>69</v>
      </c>
    </row>
    <row r="537" ht="14.25" customHeight="1" spans="1:6">
      <c r="A537" s="49">
        <v>535</v>
      </c>
      <c r="B537" s="55" t="s">
        <v>383</v>
      </c>
      <c r="C537" s="99">
        <v>1</v>
      </c>
      <c r="D537" s="55" t="s">
        <v>385</v>
      </c>
      <c r="E537" s="65" t="s">
        <v>68</v>
      </c>
      <c r="F537" s="65" t="s">
        <v>69</v>
      </c>
    </row>
    <row r="538" ht="14.25" customHeight="1" spans="1:6">
      <c r="A538" s="49">
        <v>536</v>
      </c>
      <c r="B538" s="55" t="s">
        <v>298</v>
      </c>
      <c r="C538" s="99">
        <v>70</v>
      </c>
      <c r="D538" s="55" t="s">
        <v>385</v>
      </c>
      <c r="E538" s="65" t="s">
        <v>68</v>
      </c>
      <c r="F538" s="65" t="s">
        <v>69</v>
      </c>
    </row>
    <row r="539" ht="14.25" customHeight="1" spans="1:6">
      <c r="A539" s="49">
        <v>537</v>
      </c>
      <c r="B539" s="55" t="s">
        <v>98</v>
      </c>
      <c r="C539" s="99">
        <v>71</v>
      </c>
      <c r="D539" s="55" t="s">
        <v>385</v>
      </c>
      <c r="E539" s="65" t="s">
        <v>68</v>
      </c>
      <c r="F539" s="65" t="s">
        <v>69</v>
      </c>
    </row>
    <row r="540" ht="14.25" customHeight="1" spans="1:6">
      <c r="A540" s="49">
        <v>538</v>
      </c>
      <c r="B540" s="55" t="s">
        <v>305</v>
      </c>
      <c r="C540" s="99">
        <v>1</v>
      </c>
      <c r="D540" s="55" t="s">
        <v>385</v>
      </c>
      <c r="E540" s="65" t="s">
        <v>68</v>
      </c>
      <c r="F540" s="65" t="s">
        <v>69</v>
      </c>
    </row>
    <row r="541" ht="14.25" customHeight="1" spans="1:6">
      <c r="A541" s="49">
        <v>539</v>
      </c>
      <c r="B541" s="55" t="s">
        <v>304</v>
      </c>
      <c r="C541" s="99">
        <v>2</v>
      </c>
      <c r="D541" s="55" t="s">
        <v>385</v>
      </c>
      <c r="E541" s="65" t="s">
        <v>68</v>
      </c>
      <c r="F541" s="65" t="s">
        <v>69</v>
      </c>
    </row>
    <row r="542" ht="14.25" customHeight="1" spans="1:6">
      <c r="A542" s="49">
        <v>540</v>
      </c>
      <c r="B542" s="55" t="s">
        <v>383</v>
      </c>
      <c r="C542" s="99">
        <v>1</v>
      </c>
      <c r="D542" s="55" t="s">
        <v>386</v>
      </c>
      <c r="E542" s="65" t="s">
        <v>68</v>
      </c>
      <c r="F542" s="65" t="s">
        <v>69</v>
      </c>
    </row>
    <row r="543" ht="14.25" customHeight="1" spans="1:6">
      <c r="A543" s="49">
        <v>541</v>
      </c>
      <c r="B543" s="55" t="s">
        <v>384</v>
      </c>
      <c r="C543" s="99">
        <v>34</v>
      </c>
      <c r="D543" s="55" t="s">
        <v>386</v>
      </c>
      <c r="E543" s="65" t="s">
        <v>68</v>
      </c>
      <c r="F543" s="65" t="s">
        <v>69</v>
      </c>
    </row>
    <row r="544" ht="14.25" customHeight="1" spans="1:6">
      <c r="A544" s="49">
        <v>542</v>
      </c>
      <c r="B544" s="55" t="s">
        <v>298</v>
      </c>
      <c r="C544" s="99">
        <v>68</v>
      </c>
      <c r="D544" s="55" t="s">
        <v>386</v>
      </c>
      <c r="E544" s="65" t="s">
        <v>68</v>
      </c>
      <c r="F544" s="65" t="s">
        <v>69</v>
      </c>
    </row>
    <row r="545" ht="14.25" customHeight="1" spans="1:6">
      <c r="A545" s="49">
        <v>543</v>
      </c>
      <c r="B545" s="55" t="s">
        <v>387</v>
      </c>
      <c r="C545" s="99">
        <v>69</v>
      </c>
      <c r="D545" s="55" t="s">
        <v>386</v>
      </c>
      <c r="E545" s="65" t="s">
        <v>68</v>
      </c>
      <c r="F545" s="65" t="s">
        <v>69</v>
      </c>
    </row>
    <row r="546" ht="14.25" customHeight="1" spans="1:6">
      <c r="A546" s="49">
        <v>544</v>
      </c>
      <c r="B546" s="55" t="s">
        <v>305</v>
      </c>
      <c r="C546" s="99">
        <v>1</v>
      </c>
      <c r="D546" s="55" t="s">
        <v>386</v>
      </c>
      <c r="E546" s="65" t="s">
        <v>68</v>
      </c>
      <c r="F546" s="65" t="s">
        <v>69</v>
      </c>
    </row>
    <row r="547" ht="14.25" customHeight="1" spans="1:6">
      <c r="A547" s="49">
        <v>545</v>
      </c>
      <c r="B547" s="55" t="s">
        <v>304</v>
      </c>
      <c r="C547" s="99">
        <v>2</v>
      </c>
      <c r="D547" s="55" t="s">
        <v>386</v>
      </c>
      <c r="E547" s="65" t="s">
        <v>68</v>
      </c>
      <c r="F547" s="65" t="s">
        <v>69</v>
      </c>
    </row>
    <row r="548" ht="14.25" customHeight="1" spans="1:6">
      <c r="A548" s="49">
        <v>546</v>
      </c>
      <c r="B548" s="57" t="s">
        <v>86</v>
      </c>
      <c r="C548" s="100">
        <v>3</v>
      </c>
      <c r="D548" s="55" t="s">
        <v>388</v>
      </c>
      <c r="E548" s="65" t="s">
        <v>68</v>
      </c>
      <c r="F548" s="65" t="s">
        <v>69</v>
      </c>
    </row>
    <row r="549" ht="14.25" customHeight="1" spans="1:6">
      <c r="A549" s="49">
        <v>547</v>
      </c>
      <c r="B549" s="57" t="s">
        <v>93</v>
      </c>
      <c r="C549" s="100">
        <v>3</v>
      </c>
      <c r="D549" s="55" t="s">
        <v>388</v>
      </c>
      <c r="E549" s="65" t="s">
        <v>68</v>
      </c>
      <c r="F549" s="65" t="s">
        <v>69</v>
      </c>
    </row>
    <row r="550" ht="14.25" customHeight="1" spans="1:6">
      <c r="A550" s="49">
        <v>548</v>
      </c>
      <c r="B550" s="57" t="s">
        <v>389</v>
      </c>
      <c r="C550" s="100">
        <v>4</v>
      </c>
      <c r="D550" s="55" t="s">
        <v>388</v>
      </c>
      <c r="E550" s="65" t="s">
        <v>68</v>
      </c>
      <c r="F550" s="65" t="s">
        <v>69</v>
      </c>
    </row>
    <row r="551" ht="14.25" customHeight="1" spans="1:6">
      <c r="B551" s="101"/>
      <c r="C551" s="102"/>
      <c r="D551" s="103"/>
      <c r="E551" s="104"/>
      <c r="F551" s="104"/>
    </row>
    <row r="552" ht="14.25" customHeight="1" spans="1:6">
      <c r="B552" s="101"/>
      <c r="C552" s="102"/>
      <c r="D552" s="103"/>
      <c r="E552" s="104"/>
      <c r="F552" s="104"/>
    </row>
    <row r="553" ht="14.25" customHeight="1" spans="1:6">
      <c r="B553" s="101"/>
      <c r="C553" s="102"/>
      <c r="D553" s="103"/>
      <c r="E553" s="104"/>
      <c r="F553" s="104"/>
    </row>
    <row r="554" ht="14.25" customHeight="1" spans="1:6">
      <c r="B554" s="101"/>
      <c r="C554" s="102"/>
      <c r="D554" s="103"/>
      <c r="E554" s="104"/>
      <c r="F554" s="104"/>
    </row>
    <row r="555" ht="14.25" customHeight="1" spans="1:6">
      <c r="B555" s="101"/>
      <c r="C555" s="102"/>
      <c r="D555" s="103"/>
      <c r="E555" s="104"/>
      <c r="F555" s="104"/>
    </row>
    <row r="556" ht="14.25" customHeight="1" spans="1:6">
      <c r="B556" s="101"/>
      <c r="C556" s="102"/>
      <c r="D556" s="103"/>
      <c r="E556" s="104"/>
      <c r="F556" s="104"/>
    </row>
    <row r="557" ht="14.25" customHeight="1" spans="1:6">
      <c r="C557" s="102"/>
      <c r="D557" s="103"/>
      <c r="E557" s="104"/>
      <c r="F557" s="104"/>
    </row>
    <row r="558" ht="14.25" customHeight="1" spans="1:6">
      <c r="B558" s="101"/>
      <c r="C558" s="102"/>
      <c r="D558" s="103"/>
      <c r="E558" s="104"/>
      <c r="F558" s="104"/>
    </row>
    <row r="559" ht="14.25" customHeight="1" spans="1:6">
      <c r="B559" s="101"/>
      <c r="C559" s="102"/>
      <c r="D559" s="103"/>
      <c r="E559" s="104"/>
      <c r="F559" s="104"/>
    </row>
    <row r="560" ht="14.25" customHeight="1" spans="1:6">
      <c r="B560" s="101"/>
      <c r="C560" s="102"/>
      <c r="D560" s="103"/>
      <c r="E560" s="104"/>
      <c r="F560" s="104"/>
    </row>
    <row r="561" ht="14.25" customHeight="1" spans="2:6">
      <c r="B561" s="101"/>
      <c r="C561" s="102"/>
      <c r="D561" s="103"/>
      <c r="E561" s="104"/>
      <c r="F561" s="104"/>
    </row>
    <row r="562" ht="14.25" customHeight="1" spans="2:6">
      <c r="B562" s="101"/>
      <c r="C562" s="102"/>
      <c r="D562" s="103"/>
      <c r="E562" s="104"/>
      <c r="F562" s="104"/>
    </row>
    <row r="563" ht="14.25" customHeight="1" spans="2:6">
      <c r="B563" s="101"/>
      <c r="C563" s="102"/>
      <c r="D563" s="103"/>
      <c r="E563" s="104"/>
      <c r="F563" s="104"/>
    </row>
    <row r="564" ht="14.25" customHeight="1" spans="2:6">
      <c r="B564" s="101"/>
      <c r="C564" s="102"/>
      <c r="D564" s="103"/>
      <c r="E564" s="104"/>
      <c r="F564" s="104"/>
    </row>
    <row r="565" ht="14.25" customHeight="1" spans="2:6">
      <c r="B565" s="101"/>
      <c r="C565" s="102"/>
      <c r="D565" s="103"/>
      <c r="E565" s="104"/>
      <c r="F565" s="104"/>
    </row>
    <row r="566" ht="14.25" customHeight="1" spans="2:6">
      <c r="B566" s="101"/>
      <c r="C566" s="102"/>
      <c r="D566" s="103"/>
      <c r="E566" s="104"/>
      <c r="F566" s="104"/>
    </row>
    <row r="567" ht="14.25" customHeight="1" spans="2:6">
      <c r="B567" s="101"/>
      <c r="C567" s="102"/>
      <c r="D567" s="103"/>
      <c r="E567" s="104"/>
      <c r="F567" s="104"/>
    </row>
    <row r="568" ht="14.25" customHeight="1" spans="2:6">
      <c r="B568" s="101"/>
      <c r="C568" s="102"/>
      <c r="D568" s="103"/>
      <c r="E568" s="104"/>
      <c r="F568" s="104"/>
    </row>
    <row r="569" ht="14.25" customHeight="1" spans="2:6">
      <c r="B569" s="101"/>
      <c r="C569" s="102"/>
      <c r="D569" s="103"/>
      <c r="E569" s="104"/>
      <c r="F569" s="104"/>
    </row>
    <row r="570" ht="14.25" customHeight="1" spans="2:6">
      <c r="B570" s="101"/>
      <c r="C570" s="102"/>
      <c r="D570" s="103"/>
      <c r="E570" s="104"/>
      <c r="F570" s="104"/>
    </row>
    <row r="571" ht="14.25" customHeight="1" spans="2:6">
      <c r="B571" s="101"/>
      <c r="C571" s="102"/>
      <c r="D571" s="103"/>
      <c r="E571" s="104"/>
      <c r="F571" s="104"/>
    </row>
    <row r="572" ht="14.25" customHeight="1" spans="2:6">
      <c r="B572" s="101"/>
      <c r="C572" s="102"/>
      <c r="D572" s="103"/>
      <c r="E572" s="104"/>
      <c r="F572" s="104"/>
    </row>
    <row r="573" ht="14.25" customHeight="1" spans="2:6">
      <c r="B573" s="101"/>
      <c r="C573" s="102"/>
      <c r="D573" s="103"/>
      <c r="E573" s="104"/>
      <c r="F573" s="104"/>
    </row>
    <row r="574" ht="14.25" customHeight="1" spans="2:6">
      <c r="B574" s="101"/>
      <c r="C574" s="102"/>
      <c r="D574" s="103"/>
      <c r="E574" s="104"/>
      <c r="F574" s="104"/>
    </row>
    <row r="575" ht="14.25" customHeight="1" spans="2:6">
      <c r="B575" s="101"/>
      <c r="C575" s="102"/>
      <c r="D575" s="103"/>
      <c r="E575" s="104"/>
      <c r="F575" s="104"/>
    </row>
    <row r="576" ht="14.25" customHeight="1" spans="2:6">
      <c r="B576" s="101"/>
      <c r="C576" s="102"/>
      <c r="D576" s="103"/>
      <c r="E576" s="104"/>
      <c r="F576" s="104"/>
    </row>
    <row r="577" ht="14.25" customHeight="1" spans="2:6">
      <c r="B577" s="101"/>
      <c r="C577" s="102"/>
      <c r="D577" s="103"/>
      <c r="E577" s="104"/>
      <c r="F577" s="104"/>
    </row>
    <row r="578" ht="14.25" customHeight="1" spans="2:6">
      <c r="B578" s="101"/>
      <c r="C578" s="102"/>
      <c r="D578" s="103"/>
      <c r="E578" s="104"/>
      <c r="F578" s="104"/>
    </row>
    <row r="579" ht="14.25" customHeight="1" spans="2:6">
      <c r="B579" s="101"/>
      <c r="C579" s="102"/>
      <c r="D579" s="103"/>
      <c r="E579" s="104"/>
      <c r="F579" s="104"/>
    </row>
    <row r="580" ht="14.25" customHeight="1" spans="2:6">
      <c r="B580" s="101"/>
      <c r="C580" s="102"/>
      <c r="D580" s="103"/>
      <c r="E580" s="104"/>
      <c r="F580" s="104"/>
    </row>
    <row r="581" ht="14.25" customHeight="1" spans="2:6">
      <c r="B581" s="101"/>
      <c r="C581" s="102"/>
      <c r="D581" s="103"/>
      <c r="E581" s="104"/>
      <c r="F581" s="104"/>
    </row>
    <row r="582" ht="14.25" customHeight="1" spans="2:6">
      <c r="B582" s="101"/>
      <c r="C582" s="102"/>
      <c r="D582" s="103"/>
      <c r="E582" s="104"/>
      <c r="F582" s="104"/>
    </row>
    <row r="583" ht="14.25" customHeight="1" spans="2:6">
      <c r="B583" s="101"/>
      <c r="C583" s="102"/>
      <c r="D583" s="103"/>
      <c r="E583" s="104"/>
      <c r="F583" s="104"/>
    </row>
    <row r="584" ht="14.25" customHeight="1" spans="2:6">
      <c r="B584" s="101"/>
      <c r="C584" s="102"/>
      <c r="D584" s="103"/>
      <c r="E584" s="104"/>
      <c r="F584" s="104"/>
    </row>
    <row r="585" ht="14.25" customHeight="1" spans="2:6">
      <c r="B585" s="101"/>
      <c r="C585" s="102"/>
      <c r="D585" s="103"/>
      <c r="E585" s="104"/>
      <c r="F585" s="104"/>
    </row>
    <row r="586" ht="14.25" customHeight="1" spans="2:6">
      <c r="B586" s="101"/>
      <c r="C586" s="102"/>
      <c r="D586" s="103"/>
      <c r="E586" s="104"/>
      <c r="F586" s="104"/>
    </row>
    <row r="587" ht="14.25" customHeight="1" spans="2:6">
      <c r="B587" s="101"/>
      <c r="C587" s="102"/>
      <c r="D587" s="103"/>
      <c r="E587" s="104"/>
      <c r="F587" s="104"/>
    </row>
    <row r="588" ht="14.25" customHeight="1" spans="2:6">
      <c r="B588" s="101"/>
      <c r="C588" s="102"/>
      <c r="D588" s="103"/>
      <c r="E588" s="104"/>
      <c r="F588" s="104"/>
    </row>
    <row r="589" ht="14.25" customHeight="1" spans="2:6">
      <c r="B589" s="101"/>
      <c r="C589" s="102"/>
      <c r="D589" s="103"/>
      <c r="E589" s="104"/>
      <c r="F589" s="104"/>
    </row>
    <row r="590" ht="14.25" customHeight="1" spans="2:6">
      <c r="B590" s="101"/>
      <c r="C590" s="102"/>
      <c r="D590" s="103"/>
      <c r="E590" s="104"/>
      <c r="F590" s="104"/>
    </row>
    <row r="591" ht="14.25" customHeight="1" spans="2:6">
      <c r="B591" s="101"/>
      <c r="C591" s="102"/>
      <c r="D591" s="103"/>
      <c r="E591" s="104"/>
      <c r="F591" s="104"/>
    </row>
    <row r="592" ht="14.25" customHeight="1" spans="2:6">
      <c r="B592" s="101"/>
      <c r="C592" s="102"/>
      <c r="D592" s="103"/>
      <c r="E592" s="104"/>
      <c r="F592" s="104"/>
    </row>
    <row r="593" ht="14.25" customHeight="1" spans="2:6">
      <c r="B593" s="101"/>
      <c r="C593" s="102"/>
      <c r="D593" s="103"/>
      <c r="E593" s="104"/>
      <c r="F593" s="104"/>
    </row>
    <row r="594" ht="14.25" customHeight="1" spans="2:6">
      <c r="B594" s="101"/>
      <c r="C594" s="102"/>
      <c r="D594" s="103"/>
      <c r="E594" s="104"/>
      <c r="F594" s="104"/>
    </row>
    <row r="595" ht="14.25" customHeight="1" spans="2:6">
      <c r="B595" s="101"/>
      <c r="C595" s="102"/>
      <c r="D595" s="103"/>
      <c r="E595" s="104"/>
      <c r="F595" s="104"/>
    </row>
    <row r="596" ht="14.25" customHeight="1" spans="2:6">
      <c r="B596" s="101"/>
      <c r="C596" s="102"/>
      <c r="D596" s="103"/>
      <c r="E596" s="104"/>
      <c r="F596" s="104"/>
    </row>
  </sheetData>
  <customSheetViews>
    <customSheetView guid="{C6426DB1-8B98-493E-8685-BE80AC87F30B}" hiddenRows="1" hiddenColumns="1">
      <pageMargins left="0.7" right="0.7" top="0.75" bottom="0.75" header="0.3" footer="0.3"/>
      <headerFooter/>
    </customSheetView>
  </customSheetViews>
  <mergeCells count="1">
    <mergeCell ref="A1:F1"/>
  </mergeCells>
  <pageMargins left="0.393056" right="0.314583" top="0.590278" bottom="0.66875" header="0.393056" footer="0.5"/>
  <pageSetup paperSize="9" scale="75" orientation="landscape" verticalDpi="3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view="pageBreakPreview" zoomScaleNormal="100" topLeftCell="A29" workbookViewId="0">
      <selection activeCell="A1" sqref="A1:H1"/>
    </sheetView>
  </sheetViews>
  <sheetFormatPr defaultColWidth="9" defaultRowHeight="14.25" outlineLevelCol="7"/>
  <cols>
    <col min="1" max="1" width="6.25" style="3"/>
    <col min="2" max="2" width="23.375" style="1"/>
    <col min="3" max="3" width="20.625" style="1"/>
    <col min="4" max="4" width="10.25" style="1"/>
    <col min="5" max="5" width="16" style="25"/>
    <col min="6" max="6" width="15.875" style="1"/>
    <col min="7" max="7" width="20.5" style="1"/>
    <col min="8" max="8" width="11.875" style="1"/>
    <col min="9" max="9" width="15.375" style="1"/>
    <col min="10" max="26" width="9" style="1"/>
  </cols>
  <sheetData>
    <row r="1" ht="30" customHeight="1" spans="1:8">
      <c r="A1" s="4" t="s">
        <v>390</v>
      </c>
      <c r="B1" s="4"/>
      <c r="C1" s="4"/>
      <c r="D1" s="4"/>
      <c r="E1" s="26"/>
      <c r="F1" s="4"/>
      <c r="G1" s="4"/>
      <c r="H1" s="4"/>
    </row>
    <row r="2" ht="21.95" customHeight="1" spans="1:8">
      <c r="A2" s="5" t="s">
        <v>0</v>
      </c>
      <c r="B2" s="5" t="s">
        <v>1</v>
      </c>
      <c r="C2" s="5" t="s">
        <v>2</v>
      </c>
      <c r="D2" s="5" t="s">
        <v>46</v>
      </c>
      <c r="E2" s="27" t="s">
        <v>391</v>
      </c>
      <c r="F2" s="5" t="s">
        <v>392</v>
      </c>
      <c r="G2" s="5" t="s">
        <v>393</v>
      </c>
      <c r="H2" s="5" t="s">
        <v>394</v>
      </c>
    </row>
    <row r="3" s="23" customFormat="1" ht="42.75" spans="1:8">
      <c r="A3" s="28">
        <v>1</v>
      </c>
      <c r="B3" s="29" t="s">
        <v>14</v>
      </c>
      <c r="C3" s="30">
        <v>16576353.82</v>
      </c>
      <c r="D3" s="29">
        <v>1853</v>
      </c>
      <c r="E3" s="31">
        <v>5376659.35</v>
      </c>
      <c r="F3" s="32">
        <v>455</v>
      </c>
      <c r="G3" s="33" t="s">
        <v>395</v>
      </c>
      <c r="H3" s="32" t="s">
        <v>396</v>
      </c>
    </row>
    <row r="4" s="23" customFormat="1" spans="1:8">
      <c r="A4" s="28">
        <v>2</v>
      </c>
      <c r="B4" s="29" t="s">
        <v>20</v>
      </c>
      <c r="C4" s="30">
        <v>28330</v>
      </c>
      <c r="D4" s="29">
        <v>22</v>
      </c>
      <c r="E4" s="31">
        <v>0</v>
      </c>
      <c r="F4" s="32">
        <v>0</v>
      </c>
      <c r="G4" s="32"/>
      <c r="H4" s="32"/>
    </row>
    <row r="5" s="23" customFormat="1" spans="1:8">
      <c r="A5" s="28">
        <v>3</v>
      </c>
      <c r="B5" s="29" t="s">
        <v>22</v>
      </c>
      <c r="C5" s="30">
        <v>12360.51</v>
      </c>
      <c r="D5" s="29">
        <v>12</v>
      </c>
      <c r="E5" s="31">
        <v>0</v>
      </c>
      <c r="F5" s="32">
        <v>0</v>
      </c>
      <c r="G5" s="32"/>
      <c r="H5" s="32"/>
    </row>
    <row r="6" s="23" customFormat="1" spans="1:8">
      <c r="A6" s="28">
        <v>4</v>
      </c>
      <c r="B6" s="29" t="s">
        <v>26</v>
      </c>
      <c r="C6" s="30">
        <v>5534637.55</v>
      </c>
      <c r="D6" s="29">
        <v>272</v>
      </c>
      <c r="E6" s="31">
        <v>0</v>
      </c>
      <c r="F6" s="32">
        <v>0</v>
      </c>
      <c r="G6" s="32"/>
      <c r="H6" s="32" t="s">
        <v>396</v>
      </c>
    </row>
    <row r="7" s="23" customFormat="1" spans="1:8">
      <c r="A7" s="28">
        <v>5</v>
      </c>
      <c r="B7" s="29" t="s">
        <v>23</v>
      </c>
      <c r="C7" s="30">
        <v>23992466.76</v>
      </c>
      <c r="D7" s="29">
        <v>3641</v>
      </c>
      <c r="E7" s="31">
        <v>127949</v>
      </c>
      <c r="F7" s="32">
        <v>12</v>
      </c>
      <c r="G7" s="32" t="s">
        <v>26</v>
      </c>
      <c r="H7" s="32" t="s">
        <v>396</v>
      </c>
    </row>
    <row r="8" s="23" customFormat="1" ht="42.75" spans="1:8">
      <c r="A8" s="28">
        <v>6</v>
      </c>
      <c r="B8" s="29" t="s">
        <v>25</v>
      </c>
      <c r="C8" s="30">
        <v>10839385.86</v>
      </c>
      <c r="D8" s="29">
        <v>1645</v>
      </c>
      <c r="E8" s="31">
        <v>26317</v>
      </c>
      <c r="F8" s="32">
        <v>11</v>
      </c>
      <c r="G8" s="33" t="s">
        <v>397</v>
      </c>
      <c r="H8" s="32" t="s">
        <v>398</v>
      </c>
    </row>
    <row r="9" s="23" customFormat="1" ht="171" spans="1:8">
      <c r="A9" s="28">
        <v>7</v>
      </c>
      <c r="B9" s="29" t="s">
        <v>30</v>
      </c>
      <c r="C9" s="30">
        <v>19074567.9700001</v>
      </c>
      <c r="D9" s="29">
        <v>2273</v>
      </c>
      <c r="E9" s="31">
        <v>2826261.48</v>
      </c>
      <c r="F9" s="32">
        <v>386</v>
      </c>
      <c r="G9" s="33" t="s">
        <v>399</v>
      </c>
      <c r="H9" s="32" t="s">
        <v>398</v>
      </c>
    </row>
    <row r="10" s="23" customFormat="1" ht="28.5" spans="1:8">
      <c r="A10" s="28">
        <v>8</v>
      </c>
      <c r="B10" s="29" t="s">
        <v>36</v>
      </c>
      <c r="C10" s="30">
        <v>10283653.89</v>
      </c>
      <c r="D10" s="29">
        <v>3262</v>
      </c>
      <c r="E10" s="31">
        <v>3735592.67</v>
      </c>
      <c r="F10" s="32">
        <v>967</v>
      </c>
      <c r="G10" s="33" t="s">
        <v>400</v>
      </c>
      <c r="H10" s="32" t="s">
        <v>401</v>
      </c>
    </row>
    <row r="11" s="23" customFormat="1" ht="57" spans="1:8">
      <c r="A11" s="28">
        <v>9</v>
      </c>
      <c r="B11" s="29" t="s">
        <v>39</v>
      </c>
      <c r="C11" s="30">
        <v>14630921.36</v>
      </c>
      <c r="D11" s="29">
        <v>1987</v>
      </c>
      <c r="E11" s="31">
        <v>23926</v>
      </c>
      <c r="F11" s="32">
        <v>14</v>
      </c>
      <c r="G11" s="33" t="s">
        <v>402</v>
      </c>
      <c r="H11" s="32" t="s">
        <v>396</v>
      </c>
    </row>
    <row r="12" s="23" customFormat="1" ht="21" customHeight="1" spans="1:8">
      <c r="A12" s="28">
        <v>10</v>
      </c>
      <c r="B12" s="29" t="s">
        <v>40</v>
      </c>
      <c r="C12" s="30">
        <v>20686106.67</v>
      </c>
      <c r="D12" s="29">
        <v>1115</v>
      </c>
      <c r="E12" s="31">
        <v>0</v>
      </c>
      <c r="F12" s="32">
        <v>0</v>
      </c>
      <c r="G12" s="32"/>
      <c r="H12" s="32" t="s">
        <v>396</v>
      </c>
    </row>
    <row r="13" s="23" customFormat="1" spans="1:8">
      <c r="A13" s="28">
        <v>11</v>
      </c>
      <c r="B13" s="29" t="s">
        <v>9</v>
      </c>
      <c r="C13" s="30">
        <v>23349.67</v>
      </c>
      <c r="D13" s="29">
        <v>21</v>
      </c>
      <c r="E13" s="31">
        <v>0</v>
      </c>
      <c r="F13" s="32">
        <v>0</v>
      </c>
      <c r="G13" s="32"/>
      <c r="H13" s="32"/>
    </row>
    <row r="14" s="23" customFormat="1" ht="85.5" spans="1:8">
      <c r="A14" s="28">
        <v>12</v>
      </c>
      <c r="B14" s="29" t="s">
        <v>10</v>
      </c>
      <c r="C14" s="30">
        <v>169263944.27</v>
      </c>
      <c r="D14" s="29">
        <v>1013</v>
      </c>
      <c r="E14" s="31">
        <v>65027</v>
      </c>
      <c r="F14" s="32">
        <v>16</v>
      </c>
      <c r="G14" s="33" t="s">
        <v>403</v>
      </c>
      <c r="H14" s="32" t="s">
        <v>398</v>
      </c>
    </row>
    <row r="15" s="23" customFormat="1" spans="1:8">
      <c r="A15" s="28">
        <v>13</v>
      </c>
      <c r="B15" s="29" t="s">
        <v>11</v>
      </c>
      <c r="C15" s="30">
        <v>5813441.66999989</v>
      </c>
      <c r="D15" s="29">
        <v>1378</v>
      </c>
      <c r="E15" s="31">
        <v>0</v>
      </c>
      <c r="F15" s="32">
        <v>0</v>
      </c>
      <c r="G15" s="32"/>
      <c r="H15" s="32"/>
    </row>
    <row r="16" s="23" customFormat="1" spans="1:8">
      <c r="A16" s="28">
        <v>14</v>
      </c>
      <c r="B16" s="29" t="s">
        <v>12</v>
      </c>
      <c r="C16" s="30">
        <v>1381216.38</v>
      </c>
      <c r="D16" s="29">
        <v>174</v>
      </c>
      <c r="E16" s="31">
        <v>0</v>
      </c>
      <c r="F16" s="32">
        <v>0</v>
      </c>
      <c r="G16" s="32"/>
      <c r="H16" s="32"/>
    </row>
    <row r="17" s="23" customFormat="1" spans="1:8">
      <c r="A17" s="28">
        <v>15</v>
      </c>
      <c r="B17" s="29" t="s">
        <v>13</v>
      </c>
      <c r="C17" s="30">
        <v>31068</v>
      </c>
      <c r="D17" s="29">
        <v>17</v>
      </c>
      <c r="E17" s="31">
        <v>0</v>
      </c>
      <c r="F17" s="32">
        <v>0</v>
      </c>
      <c r="G17" s="32"/>
      <c r="H17" s="32"/>
    </row>
    <row r="18" s="23" customFormat="1" spans="1:8">
      <c r="A18" s="28">
        <v>16</v>
      </c>
      <c r="B18" s="29" t="s">
        <v>16</v>
      </c>
      <c r="C18" s="30">
        <v>63043.67</v>
      </c>
      <c r="D18" s="29">
        <v>19</v>
      </c>
      <c r="E18" s="31">
        <v>5660</v>
      </c>
      <c r="F18" s="32">
        <v>1</v>
      </c>
      <c r="G18" s="32" t="s">
        <v>39</v>
      </c>
      <c r="H18" s="32" t="s">
        <v>404</v>
      </c>
    </row>
    <row r="19" s="23" customFormat="1" ht="42.75" spans="1:8">
      <c r="A19" s="28">
        <v>17</v>
      </c>
      <c r="B19" s="29" t="s">
        <v>17</v>
      </c>
      <c r="C19" s="30">
        <v>3076185.96</v>
      </c>
      <c r="D19" s="29">
        <v>676</v>
      </c>
      <c r="E19" s="31">
        <v>13323</v>
      </c>
      <c r="F19" s="32">
        <v>7</v>
      </c>
      <c r="G19" s="33" t="s">
        <v>405</v>
      </c>
      <c r="H19" s="32" t="s">
        <v>401</v>
      </c>
    </row>
    <row r="20" s="23" customFormat="1" ht="28.5" spans="1:8">
      <c r="A20" s="28">
        <v>18</v>
      </c>
      <c r="B20" s="29" t="s">
        <v>18</v>
      </c>
      <c r="C20" s="30">
        <v>386507.34</v>
      </c>
      <c r="D20" s="29">
        <v>82</v>
      </c>
      <c r="E20" s="31">
        <v>9243</v>
      </c>
      <c r="F20" s="32">
        <v>6</v>
      </c>
      <c r="G20" s="33" t="s">
        <v>406</v>
      </c>
      <c r="H20" s="32" t="s">
        <v>398</v>
      </c>
    </row>
    <row r="21" s="23" customFormat="1" spans="1:8">
      <c r="A21" s="28">
        <v>19</v>
      </c>
      <c r="B21" s="29" t="s">
        <v>19</v>
      </c>
      <c r="C21" s="30">
        <v>50755.36</v>
      </c>
      <c r="D21" s="29">
        <v>41</v>
      </c>
      <c r="E21" s="31">
        <v>10203</v>
      </c>
      <c r="F21" s="32">
        <v>7</v>
      </c>
      <c r="G21" s="33" t="s">
        <v>407</v>
      </c>
      <c r="H21" s="32" t="s">
        <v>404</v>
      </c>
    </row>
    <row r="22" s="23" customFormat="1" ht="71.25" spans="1:8">
      <c r="A22" s="28">
        <v>20</v>
      </c>
      <c r="B22" s="29" t="s">
        <v>21</v>
      </c>
      <c r="C22" s="30">
        <v>4992629.98</v>
      </c>
      <c r="D22" s="29">
        <v>162</v>
      </c>
      <c r="E22" s="31">
        <v>48800.67</v>
      </c>
      <c r="F22" s="32">
        <v>15</v>
      </c>
      <c r="G22" s="33" t="s">
        <v>408</v>
      </c>
      <c r="H22" s="32" t="s">
        <v>404</v>
      </c>
    </row>
    <row r="23" s="23" customFormat="1" spans="1:8">
      <c r="A23" s="28">
        <v>21</v>
      </c>
      <c r="B23" s="29" t="s">
        <v>24</v>
      </c>
      <c r="C23" s="30">
        <v>2418187.73</v>
      </c>
      <c r="D23" s="29">
        <v>470</v>
      </c>
      <c r="E23" s="31">
        <v>0</v>
      </c>
      <c r="F23" s="32">
        <v>0</v>
      </c>
      <c r="G23" s="32"/>
      <c r="H23" s="32"/>
    </row>
    <row r="24" s="23" customFormat="1" spans="1:8">
      <c r="A24" s="28">
        <v>22</v>
      </c>
      <c r="B24" s="29" t="s">
        <v>27</v>
      </c>
      <c r="C24" s="30">
        <v>922416.880000001</v>
      </c>
      <c r="D24" s="29">
        <v>263</v>
      </c>
      <c r="E24" s="31">
        <v>4288.67</v>
      </c>
      <c r="F24" s="32">
        <v>3</v>
      </c>
      <c r="G24" s="32" t="s">
        <v>22</v>
      </c>
      <c r="H24" s="32" t="s">
        <v>404</v>
      </c>
    </row>
    <row r="25" s="23" customFormat="1" ht="85.5" spans="1:8">
      <c r="A25" s="28">
        <v>23</v>
      </c>
      <c r="B25" s="29" t="s">
        <v>28</v>
      </c>
      <c r="C25" s="30">
        <v>64210556.52</v>
      </c>
      <c r="D25" s="29">
        <v>2580</v>
      </c>
      <c r="E25" s="31">
        <v>4019588.02</v>
      </c>
      <c r="F25" s="32">
        <v>128</v>
      </c>
      <c r="G25" s="33" t="s">
        <v>409</v>
      </c>
      <c r="H25" s="32" t="s">
        <v>398</v>
      </c>
    </row>
    <row r="26" s="23" customFormat="1" ht="21" customHeight="1" spans="1:8">
      <c r="A26" s="28">
        <v>24</v>
      </c>
      <c r="B26" s="29" t="s">
        <v>29</v>
      </c>
      <c r="C26" s="30">
        <v>695040.39</v>
      </c>
      <c r="D26" s="29">
        <v>185</v>
      </c>
      <c r="E26" s="31">
        <v>4710</v>
      </c>
      <c r="F26" s="32">
        <v>3</v>
      </c>
      <c r="G26" s="32" t="s">
        <v>36</v>
      </c>
      <c r="H26" s="32" t="s">
        <v>401</v>
      </c>
    </row>
    <row r="27" s="23" customFormat="1" ht="28.5" spans="1:8">
      <c r="A27" s="28">
        <v>25</v>
      </c>
      <c r="B27" s="29" t="s">
        <v>37</v>
      </c>
      <c r="C27" s="30">
        <v>3295383.75</v>
      </c>
      <c r="D27" s="29">
        <v>459</v>
      </c>
      <c r="E27" s="31">
        <v>18802</v>
      </c>
      <c r="F27" s="32">
        <v>11</v>
      </c>
      <c r="G27" s="33" t="s">
        <v>410</v>
      </c>
      <c r="H27" s="32" t="s">
        <v>404</v>
      </c>
    </row>
    <row r="28" s="24" customFormat="1" ht="28.5" spans="1:8">
      <c r="A28" s="28">
        <v>26</v>
      </c>
      <c r="B28" s="29" t="s">
        <v>38</v>
      </c>
      <c r="C28" s="30">
        <v>2052053.26</v>
      </c>
      <c r="D28" s="29">
        <v>375</v>
      </c>
      <c r="E28" s="34">
        <v>150500</v>
      </c>
      <c r="F28" s="32">
        <v>5</v>
      </c>
      <c r="G28" s="33" t="s">
        <v>411</v>
      </c>
      <c r="H28" s="32" t="s">
        <v>396</v>
      </c>
    </row>
    <row r="29" s="23" customFormat="1" ht="85.5" spans="1:8">
      <c r="A29" s="28">
        <v>27</v>
      </c>
      <c r="B29" s="35" t="s">
        <v>43</v>
      </c>
      <c r="C29" s="36">
        <v>229208.34</v>
      </c>
      <c r="D29" s="35">
        <v>153</v>
      </c>
      <c r="E29" s="31">
        <v>71465.76</v>
      </c>
      <c r="F29" s="32">
        <v>16</v>
      </c>
      <c r="G29" s="33" t="s">
        <v>412</v>
      </c>
      <c r="H29" s="32" t="s">
        <v>401</v>
      </c>
    </row>
    <row r="30" s="23" customFormat="1" spans="1:8">
      <c r="A30" s="28">
        <v>28</v>
      </c>
      <c r="B30" s="29" t="s">
        <v>31</v>
      </c>
      <c r="C30" s="30">
        <v>6614</v>
      </c>
      <c r="D30" s="29">
        <v>3</v>
      </c>
      <c r="E30" s="31">
        <v>0</v>
      </c>
      <c r="F30" s="32">
        <v>0</v>
      </c>
      <c r="G30" s="32"/>
      <c r="H30" s="32"/>
    </row>
    <row r="31" s="23" customFormat="1" spans="1:8">
      <c r="A31" s="28">
        <v>29</v>
      </c>
      <c r="B31" s="29" t="s">
        <v>33</v>
      </c>
      <c r="C31" s="30">
        <v>49709</v>
      </c>
      <c r="D31" s="29">
        <v>18</v>
      </c>
      <c r="E31" s="31">
        <v>24369</v>
      </c>
      <c r="F31" s="32">
        <v>8</v>
      </c>
      <c r="G31" s="32" t="s">
        <v>28</v>
      </c>
      <c r="H31" s="32"/>
    </row>
    <row r="32" s="23" customFormat="1" spans="1:8">
      <c r="A32" s="28">
        <v>30</v>
      </c>
      <c r="B32" s="29" t="s">
        <v>34</v>
      </c>
      <c r="C32" s="30">
        <v>3760</v>
      </c>
      <c r="D32" s="29">
        <v>1</v>
      </c>
      <c r="E32" s="31">
        <v>0</v>
      </c>
      <c r="F32" s="32">
        <v>0</v>
      </c>
      <c r="G32" s="32"/>
      <c r="H32" s="32"/>
    </row>
    <row r="33" s="23" customFormat="1" spans="1:8">
      <c r="A33" s="28">
        <v>31</v>
      </c>
      <c r="B33" s="29" t="s">
        <v>35</v>
      </c>
      <c r="C33" s="30">
        <v>17476</v>
      </c>
      <c r="D33" s="29">
        <v>16</v>
      </c>
      <c r="E33" s="31">
        <v>0</v>
      </c>
      <c r="F33" s="32">
        <v>0</v>
      </c>
      <c r="G33" s="32"/>
      <c r="H33" s="32"/>
    </row>
    <row r="34" s="23" customFormat="1" ht="42.75" spans="1:8">
      <c r="A34" s="28">
        <v>32</v>
      </c>
      <c r="B34" s="29" t="s">
        <v>41</v>
      </c>
      <c r="C34" s="30">
        <v>57219</v>
      </c>
      <c r="D34" s="29">
        <v>67</v>
      </c>
      <c r="E34" s="31">
        <v>15742</v>
      </c>
      <c r="F34" s="32">
        <v>11</v>
      </c>
      <c r="G34" s="33" t="s">
        <v>413</v>
      </c>
      <c r="H34" s="32" t="s">
        <v>404</v>
      </c>
    </row>
    <row r="35" s="23" customFormat="1" ht="28.5" spans="1:8">
      <c r="A35" s="28">
        <v>33</v>
      </c>
      <c r="B35" s="29" t="s">
        <v>42</v>
      </c>
      <c r="C35" s="30">
        <v>833794859.95</v>
      </c>
      <c r="D35" s="29">
        <v>15298</v>
      </c>
      <c r="E35" s="31">
        <v>17126</v>
      </c>
      <c r="F35" s="32">
        <v>8</v>
      </c>
      <c r="G35" s="33" t="s">
        <v>414</v>
      </c>
      <c r="H35" s="32" t="s">
        <v>398</v>
      </c>
    </row>
    <row r="36" ht="21.95" customHeight="1" spans="1:8">
      <c r="A36" s="19"/>
      <c r="B36" s="20" t="s">
        <v>6</v>
      </c>
      <c r="C36" s="21">
        <f>SUM(C3:C35)</f>
        <v>1214493411.51</v>
      </c>
      <c r="D36" s="22">
        <f>SUM(D3:D35)</f>
        <v>39553</v>
      </c>
      <c r="E36" s="37"/>
      <c r="F36" s="5"/>
      <c r="G36" s="5"/>
      <c r="H36" s="5"/>
    </row>
    <row r="38" spans="1:8">
      <c r="C38" s="11"/>
    </row>
  </sheetData>
  <autoFilter xmlns:etc="http://www.wps.cn/officeDocument/2017/etCustomData" ref="A1:H38" etc:filterBottomFollowUsedRange="0">
    <extLst/>
  </autoFilter>
  <mergeCells count="1">
    <mergeCell ref="A1:H1"/>
  </mergeCells>
  <pageMargins left="0.75" right="0.75" top="0.393056" bottom="0.708333" header="0.275" footer="0.511806"/>
  <pageSetup paperSize="9" scale="80" orientation="landscape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view="pageBreakPreview" zoomScaleNormal="100" topLeftCell="A18" workbookViewId="0">
      <selection activeCell="A1" sqref="A1:F1"/>
    </sheetView>
  </sheetViews>
  <sheetFormatPr defaultColWidth="9" defaultRowHeight="14.25" outlineLevelCol="6"/>
  <cols>
    <col min="1" max="1" width="7.25" style="3"/>
    <col min="2" max="2" width="33.875" style="1"/>
    <col min="3" max="3" width="20.625" style="1"/>
    <col min="4" max="4" width="14.125" style="1"/>
    <col min="5" max="5" width="17.125" style="3"/>
    <col min="6" max="6" width="20" style="1"/>
    <col min="7" max="7" width="20.625" style="1"/>
    <col min="8" max="26" width="9" style="1"/>
  </cols>
  <sheetData>
    <row r="1" ht="30" customHeight="1" spans="1:7">
      <c r="A1" s="4" t="s">
        <v>415</v>
      </c>
      <c r="B1" s="4"/>
      <c r="C1" s="4"/>
      <c r="D1" s="4"/>
      <c r="E1" s="4"/>
      <c r="F1" s="4"/>
    </row>
    <row r="2" spans="1:7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</row>
    <row r="3" spans="1:7">
      <c r="A3" s="12">
        <v>1</v>
      </c>
      <c r="B3" s="13" t="s">
        <v>14</v>
      </c>
      <c r="C3" s="14">
        <v>16576353.82</v>
      </c>
      <c r="D3" s="13">
        <v>1853</v>
      </c>
      <c r="E3" s="12"/>
      <c r="F3" s="12"/>
    </row>
    <row r="4" spans="1:7">
      <c r="A4" s="6">
        <v>2</v>
      </c>
      <c r="B4" s="7" t="s">
        <v>20</v>
      </c>
      <c r="C4" s="8">
        <v>28330</v>
      </c>
      <c r="D4" s="7">
        <v>22</v>
      </c>
      <c r="E4" s="6"/>
      <c r="F4" s="6"/>
    </row>
    <row r="5" spans="1:7">
      <c r="A5" s="6">
        <v>3</v>
      </c>
      <c r="B5" s="7" t="s">
        <v>22</v>
      </c>
      <c r="C5" s="8">
        <v>12360.51</v>
      </c>
      <c r="D5" s="7">
        <v>12</v>
      </c>
      <c r="E5" s="6"/>
      <c r="F5" s="6"/>
    </row>
    <row r="6" spans="1:7">
      <c r="A6" s="12">
        <v>4</v>
      </c>
      <c r="B6" s="13" t="s">
        <v>26</v>
      </c>
      <c r="C6" s="14">
        <v>5534637.55</v>
      </c>
      <c r="D6" s="13">
        <v>272</v>
      </c>
      <c r="E6" s="12"/>
      <c r="F6" s="12" t="s">
        <v>416</v>
      </c>
    </row>
    <row r="7" s="2" customFormat="1" spans="1:7">
      <c r="A7" s="12">
        <v>5</v>
      </c>
      <c r="B7" s="13" t="s">
        <v>23</v>
      </c>
      <c r="C7" s="14">
        <v>23992466.76</v>
      </c>
      <c r="D7" s="13">
        <v>3641</v>
      </c>
      <c r="E7" s="15"/>
      <c r="F7" s="12"/>
    </row>
    <row r="8" spans="1:7">
      <c r="A8" s="12">
        <v>6</v>
      </c>
      <c r="B8" s="13" t="s">
        <v>25</v>
      </c>
      <c r="C8" s="14">
        <v>10839385.86</v>
      </c>
      <c r="D8" s="13">
        <v>1645</v>
      </c>
      <c r="E8" s="15"/>
      <c r="F8" s="12"/>
    </row>
    <row r="9" spans="1:7">
      <c r="A9" s="12">
        <v>7</v>
      </c>
      <c r="B9" s="13" t="s">
        <v>30</v>
      </c>
      <c r="C9" s="14">
        <v>19074567.9700001</v>
      </c>
      <c r="D9" s="13">
        <v>2273</v>
      </c>
      <c r="E9" s="15"/>
      <c r="F9" s="12"/>
    </row>
    <row r="10" spans="1:7">
      <c r="A10" s="6">
        <v>8</v>
      </c>
      <c r="B10" s="7" t="s">
        <v>36</v>
      </c>
      <c r="C10" s="8">
        <v>10283653.89</v>
      </c>
      <c r="D10" s="7">
        <v>3262</v>
      </c>
      <c r="E10" s="9"/>
      <c r="F10" s="6"/>
    </row>
    <row r="11" spans="1:7">
      <c r="A11" s="6">
        <v>9</v>
      </c>
      <c r="B11" s="7" t="s">
        <v>39</v>
      </c>
      <c r="C11" s="8">
        <v>14630921.36</v>
      </c>
      <c r="D11" s="7">
        <v>1987</v>
      </c>
      <c r="E11" s="9"/>
      <c r="F11" s="6"/>
    </row>
    <row r="12" spans="1:7">
      <c r="A12" s="6">
        <v>10</v>
      </c>
      <c r="B12" s="7" t="s">
        <v>40</v>
      </c>
      <c r="C12" s="8">
        <v>20686106.67</v>
      </c>
      <c r="D12" s="7">
        <v>1115</v>
      </c>
      <c r="E12" s="9"/>
      <c r="F12" s="6"/>
    </row>
    <row r="13" spans="1:7">
      <c r="A13" s="6">
        <v>11</v>
      </c>
      <c r="B13" s="7" t="s">
        <v>9</v>
      </c>
      <c r="C13" s="8">
        <v>23349.67</v>
      </c>
      <c r="D13" s="7">
        <v>21</v>
      </c>
      <c r="E13" s="9"/>
      <c r="F13" s="6"/>
    </row>
    <row r="14" spans="1:7">
      <c r="A14" s="6">
        <v>12</v>
      </c>
      <c r="B14" s="7" t="s">
        <v>10</v>
      </c>
      <c r="C14" s="8">
        <v>169263944.27</v>
      </c>
      <c r="D14" s="7">
        <v>1013</v>
      </c>
      <c r="E14" s="9"/>
      <c r="F14" s="6"/>
      <c r="G14" s="16" t="s">
        <v>417</v>
      </c>
    </row>
    <row r="15" spans="1:7">
      <c r="A15" s="12">
        <v>13</v>
      </c>
      <c r="B15" s="13" t="s">
        <v>11</v>
      </c>
      <c r="C15" s="14">
        <v>5813441.66999989</v>
      </c>
      <c r="D15" s="13">
        <v>1378</v>
      </c>
      <c r="E15" s="15"/>
      <c r="F15" s="12"/>
    </row>
    <row r="16" spans="1:7">
      <c r="A16" s="6">
        <v>14</v>
      </c>
      <c r="B16" s="7" t="s">
        <v>12</v>
      </c>
      <c r="C16" s="8">
        <v>1381216.38</v>
      </c>
      <c r="D16" s="7">
        <v>174</v>
      </c>
      <c r="E16" s="9"/>
      <c r="F16" s="6"/>
    </row>
    <row r="17" spans="1:6">
      <c r="A17" s="6">
        <v>15</v>
      </c>
      <c r="B17" s="7" t="s">
        <v>13</v>
      </c>
      <c r="C17" s="8">
        <v>31068</v>
      </c>
      <c r="D17" s="7">
        <v>17</v>
      </c>
      <c r="E17" s="9"/>
      <c r="F17" s="6"/>
    </row>
    <row r="18" spans="1:6">
      <c r="A18" s="6">
        <v>16</v>
      </c>
      <c r="B18" s="7" t="s">
        <v>16</v>
      </c>
      <c r="C18" s="8">
        <v>63043.67</v>
      </c>
      <c r="D18" s="7">
        <v>19</v>
      </c>
      <c r="E18" s="9"/>
      <c r="F18" s="6"/>
    </row>
    <row r="19" s="2" customFormat="1" spans="1:6">
      <c r="A19" s="12">
        <v>17</v>
      </c>
      <c r="B19" s="13" t="s">
        <v>17</v>
      </c>
      <c r="C19" s="14">
        <v>3076185.96</v>
      </c>
      <c r="D19" s="13">
        <v>676</v>
      </c>
      <c r="E19" s="15"/>
      <c r="F19" s="12"/>
    </row>
    <row r="20" spans="1:6">
      <c r="A20" s="6">
        <v>18</v>
      </c>
      <c r="B20" s="7" t="s">
        <v>18</v>
      </c>
      <c r="C20" s="8">
        <v>386507.34</v>
      </c>
      <c r="D20" s="7">
        <v>82</v>
      </c>
      <c r="E20" s="9"/>
      <c r="F20" s="6"/>
    </row>
    <row r="21" spans="1:6">
      <c r="A21" s="6">
        <v>19</v>
      </c>
      <c r="B21" s="7" t="s">
        <v>19</v>
      </c>
      <c r="C21" s="8">
        <v>50755.36</v>
      </c>
      <c r="D21" s="7">
        <v>41</v>
      </c>
      <c r="E21" s="9"/>
      <c r="F21" s="6"/>
    </row>
    <row r="22" spans="1:6">
      <c r="A22" s="6">
        <v>20</v>
      </c>
      <c r="B22" s="7" t="s">
        <v>21</v>
      </c>
      <c r="C22" s="8">
        <v>4992629.98</v>
      </c>
      <c r="D22" s="7">
        <v>162</v>
      </c>
      <c r="E22" s="9"/>
      <c r="F22" s="6"/>
    </row>
    <row r="23" spans="1:6">
      <c r="A23" s="6">
        <v>21</v>
      </c>
      <c r="B23" s="7" t="s">
        <v>24</v>
      </c>
      <c r="C23" s="8">
        <v>2418187.73</v>
      </c>
      <c r="D23" s="7">
        <v>470</v>
      </c>
      <c r="E23" s="9"/>
      <c r="F23" s="6"/>
    </row>
    <row r="24" spans="1:6">
      <c r="A24" s="6">
        <v>22</v>
      </c>
      <c r="B24" s="7" t="s">
        <v>27</v>
      </c>
      <c r="C24" s="8">
        <v>922416.880000001</v>
      </c>
      <c r="D24" s="7">
        <v>263</v>
      </c>
      <c r="E24" s="9"/>
      <c r="F24" s="6"/>
    </row>
    <row r="25" spans="1:6">
      <c r="A25" s="12">
        <v>23</v>
      </c>
      <c r="B25" s="13" t="s">
        <v>28</v>
      </c>
      <c r="C25" s="14">
        <v>64210556.52</v>
      </c>
      <c r="D25" s="13">
        <v>2580</v>
      </c>
      <c r="E25" s="15"/>
      <c r="F25" s="12" t="s">
        <v>418</v>
      </c>
    </row>
    <row r="26" s="2" customFormat="1" spans="1:6">
      <c r="A26" s="12">
        <v>24</v>
      </c>
      <c r="B26" s="13" t="s">
        <v>29</v>
      </c>
      <c r="C26" s="14">
        <v>695040.39</v>
      </c>
      <c r="D26" s="13">
        <v>185</v>
      </c>
      <c r="E26" s="15"/>
      <c r="F26" s="12" t="s">
        <v>419</v>
      </c>
    </row>
    <row r="27" spans="1:6">
      <c r="A27" s="6">
        <v>25</v>
      </c>
      <c r="B27" s="7" t="s">
        <v>37</v>
      </c>
      <c r="C27" s="8">
        <v>3295383.75</v>
      </c>
      <c r="D27" s="7">
        <v>459</v>
      </c>
      <c r="E27" s="9"/>
      <c r="F27" s="6"/>
    </row>
    <row r="28" spans="1:6">
      <c r="A28" s="6">
        <v>26</v>
      </c>
      <c r="B28" s="7" t="s">
        <v>38</v>
      </c>
      <c r="C28" s="8">
        <v>2052053.26</v>
      </c>
      <c r="D28" s="7">
        <v>375</v>
      </c>
      <c r="E28" s="9"/>
      <c r="F28" s="6"/>
    </row>
    <row r="29" spans="1:6">
      <c r="A29" s="6">
        <v>27</v>
      </c>
      <c r="B29" s="17" t="s">
        <v>43</v>
      </c>
      <c r="C29" s="18">
        <v>229208.34</v>
      </c>
      <c r="D29" s="17">
        <v>153</v>
      </c>
      <c r="E29" s="9"/>
      <c r="F29" s="6"/>
    </row>
    <row r="30" spans="1:6">
      <c r="A30" s="6">
        <v>28</v>
      </c>
      <c r="B30" s="7" t="s">
        <v>31</v>
      </c>
      <c r="C30" s="8">
        <v>6614</v>
      </c>
      <c r="D30" s="7">
        <v>3</v>
      </c>
      <c r="E30" s="6"/>
      <c r="F30" s="6"/>
    </row>
    <row r="31" spans="1:6">
      <c r="A31" s="6">
        <v>29</v>
      </c>
      <c r="B31" s="7" t="s">
        <v>33</v>
      </c>
      <c r="C31" s="8">
        <v>49709</v>
      </c>
      <c r="D31" s="7">
        <v>18</v>
      </c>
      <c r="E31" s="6"/>
      <c r="F31" s="6"/>
    </row>
    <row r="32" spans="1:6">
      <c r="A32" s="6">
        <v>30</v>
      </c>
      <c r="B32" s="7" t="s">
        <v>34</v>
      </c>
      <c r="C32" s="8">
        <v>3760</v>
      </c>
      <c r="D32" s="7">
        <v>1</v>
      </c>
      <c r="E32" s="6"/>
      <c r="F32" s="6"/>
    </row>
    <row r="33" spans="1:6">
      <c r="A33" s="6">
        <v>31</v>
      </c>
      <c r="B33" s="7" t="s">
        <v>35</v>
      </c>
      <c r="C33" s="8">
        <v>17476</v>
      </c>
      <c r="D33" s="7">
        <v>16</v>
      </c>
      <c r="E33" s="6"/>
      <c r="F33" s="6"/>
    </row>
    <row r="34" spans="1:6">
      <c r="A34" s="6">
        <v>32</v>
      </c>
      <c r="B34" s="7" t="s">
        <v>41</v>
      </c>
      <c r="C34" s="8">
        <v>57219</v>
      </c>
      <c r="D34" s="7">
        <v>67</v>
      </c>
      <c r="E34" s="6"/>
      <c r="F34" s="6"/>
    </row>
    <row r="35" spans="1:6">
      <c r="A35" s="12">
        <v>33</v>
      </c>
      <c r="B35" s="13" t="s">
        <v>42</v>
      </c>
      <c r="C35" s="14">
        <v>833794859.95</v>
      </c>
      <c r="D35" s="13">
        <v>15298</v>
      </c>
      <c r="E35" s="12"/>
      <c r="F35" s="12"/>
    </row>
    <row r="36" spans="1:6">
      <c r="A36" s="19"/>
      <c r="B36" s="20" t="s">
        <v>6</v>
      </c>
      <c r="C36" s="21">
        <f>SUM(C3:C35)</f>
        <v>1214493411.51</v>
      </c>
      <c r="D36" s="22">
        <f>SUM(D3:D35)</f>
        <v>39553</v>
      </c>
      <c r="E36" s="20"/>
      <c r="F36" s="22"/>
    </row>
    <row r="38" spans="1:6">
      <c r="C38" s="11"/>
    </row>
  </sheetData>
  <mergeCells count="1">
    <mergeCell ref="A1:F1"/>
  </mergeCells>
  <pageMargins left="0.75" right="0.75" top="0.393056" bottom="0.708333" header="0.275" footer="0.511806"/>
  <pageSetup paperSize="9" scale="93" orientation="landscape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view="pageBreakPreview" zoomScaleNormal="100" workbookViewId="0">
      <selection activeCell="A1" sqref="A1:G1"/>
    </sheetView>
  </sheetViews>
  <sheetFormatPr defaultColWidth="9" defaultRowHeight="14.25" outlineLevelCol="7"/>
  <cols>
    <col min="1" max="1" width="7.25" style="3"/>
    <col min="2" max="2" width="33.875" style="1"/>
    <col min="3" max="3" width="20.625" style="1" hidden="1"/>
    <col min="4" max="4" width="14.125" style="1" hidden="1"/>
    <col min="5" max="6" width="17.125" style="3"/>
    <col min="7" max="7" width="20" style="1"/>
    <col min="8" max="8" width="20.625" style="1"/>
    <col min="9" max="26" width="9" style="1"/>
  </cols>
  <sheetData>
    <row r="1" ht="42" customHeight="1" spans="1:8">
      <c r="A1" s="4" t="s">
        <v>415</v>
      </c>
      <c r="B1" s="4"/>
      <c r="C1" s="4"/>
      <c r="D1" s="4"/>
      <c r="E1" s="4"/>
      <c r="F1" s="4"/>
      <c r="G1" s="4"/>
    </row>
    <row r="2" ht="24" customHeight="1" spans="1:8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420</v>
      </c>
      <c r="G2" s="5" t="s">
        <v>421</v>
      </c>
    </row>
    <row r="3" ht="24" customHeight="1" spans="1:8">
      <c r="A3" s="6">
        <v>1</v>
      </c>
      <c r="B3" s="7" t="s">
        <v>14</v>
      </c>
      <c r="C3" s="8">
        <v>16576353.82</v>
      </c>
      <c r="D3" s="7">
        <v>1853</v>
      </c>
      <c r="E3" s="9">
        <v>45999</v>
      </c>
      <c r="F3" s="9"/>
      <c r="G3" s="6" t="s">
        <v>396</v>
      </c>
    </row>
    <row r="4" ht="24" customHeight="1" spans="1:8">
      <c r="A4" s="6">
        <v>2</v>
      </c>
      <c r="B4" s="7" t="s">
        <v>26</v>
      </c>
      <c r="C4" s="8">
        <v>5534637.55</v>
      </c>
      <c r="D4" s="7">
        <v>272</v>
      </c>
      <c r="E4" s="9">
        <v>45999</v>
      </c>
      <c r="F4" s="9" t="s">
        <v>422</v>
      </c>
      <c r="G4" s="6" t="s">
        <v>423</v>
      </c>
      <c r="H4" s="6" t="s">
        <v>416</v>
      </c>
    </row>
    <row r="5" s="1" customFormat="1" ht="24" customHeight="1" spans="1:8">
      <c r="A5" s="6">
        <v>3</v>
      </c>
      <c r="B5" s="7" t="s">
        <v>29</v>
      </c>
      <c r="C5" s="8">
        <v>695040.39</v>
      </c>
      <c r="D5" s="7">
        <v>185</v>
      </c>
      <c r="E5" s="9">
        <v>45999</v>
      </c>
      <c r="F5" s="9" t="s">
        <v>422</v>
      </c>
      <c r="G5" s="6" t="s">
        <v>423</v>
      </c>
      <c r="H5" s="6" t="s">
        <v>419</v>
      </c>
    </row>
    <row r="6" s="1" customFormat="1" ht="24" customHeight="1" spans="1:8">
      <c r="A6" s="6">
        <v>5</v>
      </c>
      <c r="B6" s="7" t="s">
        <v>25</v>
      </c>
      <c r="C6" s="8">
        <v>10839385.86</v>
      </c>
      <c r="D6" s="7">
        <v>1645</v>
      </c>
      <c r="E6" s="9">
        <v>45999</v>
      </c>
      <c r="F6" s="9" t="s">
        <v>422</v>
      </c>
      <c r="G6" s="6" t="s">
        <v>398</v>
      </c>
      <c r="H6" s="10"/>
    </row>
    <row r="7" s="1" customFormat="1" ht="24" customHeight="1" spans="1:8">
      <c r="A7" s="6">
        <v>7</v>
      </c>
      <c r="B7" s="7" t="s">
        <v>11</v>
      </c>
      <c r="C7" s="8">
        <v>5813441.66999989</v>
      </c>
      <c r="D7" s="7">
        <v>1378</v>
      </c>
      <c r="E7" s="9">
        <v>46000</v>
      </c>
      <c r="F7" s="9" t="s">
        <v>422</v>
      </c>
      <c r="G7" s="6" t="s">
        <v>398</v>
      </c>
      <c r="H7" s="10"/>
    </row>
    <row r="8" s="2" customFormat="1" ht="24" customHeight="1" spans="1:8">
      <c r="A8" s="6">
        <v>4</v>
      </c>
      <c r="B8" s="7" t="s">
        <v>23</v>
      </c>
      <c r="C8" s="8">
        <v>23992466.76</v>
      </c>
      <c r="D8" s="7">
        <v>3641</v>
      </c>
      <c r="E8" s="9">
        <v>46000</v>
      </c>
      <c r="F8" s="9"/>
      <c r="G8" s="6" t="s">
        <v>396</v>
      </c>
    </row>
    <row r="9" ht="24" customHeight="1" spans="1:8">
      <c r="A9" s="6">
        <v>6</v>
      </c>
      <c r="B9" s="7" t="s">
        <v>30</v>
      </c>
      <c r="C9" s="8">
        <v>19074567.9700001</v>
      </c>
      <c r="D9" s="7">
        <v>2273</v>
      </c>
      <c r="E9" s="9">
        <v>46000</v>
      </c>
      <c r="F9" s="9"/>
      <c r="G9" s="6" t="s">
        <v>423</v>
      </c>
    </row>
    <row r="10" s="2" customFormat="1" ht="24" customHeight="1" spans="1:8">
      <c r="A10" s="6">
        <v>8</v>
      </c>
      <c r="B10" s="7" t="s">
        <v>17</v>
      </c>
      <c r="C10" s="8">
        <v>3076185.96</v>
      </c>
      <c r="D10" s="7">
        <v>676</v>
      </c>
      <c r="E10" s="9">
        <v>46001</v>
      </c>
      <c r="F10" s="9" t="s">
        <v>422</v>
      </c>
      <c r="G10" s="6" t="s">
        <v>423</v>
      </c>
    </row>
    <row r="11" ht="24" customHeight="1" spans="1:8">
      <c r="A11" s="6">
        <v>9</v>
      </c>
      <c r="B11" s="7" t="s">
        <v>28</v>
      </c>
      <c r="C11" s="8">
        <v>64210556.52</v>
      </c>
      <c r="D11" s="7">
        <v>2580</v>
      </c>
      <c r="E11" s="9">
        <v>46001</v>
      </c>
      <c r="F11" s="9"/>
      <c r="G11" s="6" t="s">
        <v>398</v>
      </c>
      <c r="H11" s="6" t="s">
        <v>418</v>
      </c>
    </row>
    <row r="12" ht="24" customHeight="1" spans="1:8">
      <c r="A12" s="6">
        <v>10</v>
      </c>
      <c r="B12" s="7" t="s">
        <v>42</v>
      </c>
      <c r="C12" s="8">
        <v>833794859.95</v>
      </c>
      <c r="D12" s="7">
        <v>15298</v>
      </c>
      <c r="E12" s="9" t="s">
        <v>424</v>
      </c>
      <c r="F12" s="9"/>
      <c r="G12" s="6" t="s">
        <v>396</v>
      </c>
    </row>
    <row r="14" spans="1:8">
      <c r="C14" s="11"/>
    </row>
  </sheetData>
  <mergeCells count="1">
    <mergeCell ref="A1:G1"/>
  </mergeCells>
  <pageMargins left="0.75" right="0.75" top="0.393056" bottom="0.708333" header="0.275" footer="0.511806"/>
  <pageSetup paperSize="9" scale="93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盘点计划表-原表</vt:lpstr>
      <vt:lpstr>简表</vt:lpstr>
      <vt:lpstr>汇总表</vt:lpstr>
      <vt:lpstr>数据汇总</vt:lpstr>
      <vt:lpstr>经开校区资产</vt:lpstr>
      <vt:lpstr>盘点汇总</vt:lpstr>
      <vt:lpstr>经开校区盘点计划</vt:lpstr>
      <vt:lpstr>经开校区盘点计划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2026-01-22T09:51:00Z</dcterms:created>
  <dcterms:modified xsi:type="dcterms:W3CDTF">2026-03-27T09:28:19Z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64F51ADD254A4772AB14AFD493FED1B6_13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